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Przetarg usługi leśne 2025\Zał nr 1 Formularz ofertowy\Zał. nr 1 Formularz ofertowy excel\"/>
    </mc:Choice>
  </mc:AlternateContent>
  <xr:revisionPtr revIDLastSave="0" documentId="13_ncr:1_{0D608DE7-9429-4650-907B-830D1A9E489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8" i="1" l="1"/>
  <c r="F117" i="1"/>
  <c r="L116" i="1"/>
  <c r="I116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I107" i="1"/>
  <c r="I108" i="1"/>
  <c r="I109" i="1"/>
  <c r="I110" i="1"/>
  <c r="I111" i="1"/>
  <c r="K111" i="1" s="1"/>
  <c r="I112" i="1"/>
  <c r="K112" i="1" s="1"/>
  <c r="I113" i="1"/>
  <c r="K113" i="1" s="1"/>
  <c r="I114" i="1"/>
  <c r="K114" i="1" s="1"/>
  <c r="I115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5" i="1"/>
  <c r="K51" i="1"/>
  <c r="L51" i="1" s="1"/>
  <c r="K48" i="1"/>
  <c r="L48" i="1" s="1"/>
  <c r="K43" i="1"/>
  <c r="L43" i="1" s="1"/>
  <c r="K42" i="1"/>
  <c r="L42" i="1" s="1"/>
  <c r="K37" i="1"/>
  <c r="L37" i="1" s="1"/>
  <c r="K32" i="1"/>
  <c r="L32" i="1" s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51" i="1"/>
  <c r="I48" i="1"/>
  <c r="I43" i="1"/>
  <c r="I42" i="1"/>
  <c r="I37" i="1"/>
  <c r="I32" i="1"/>
</calcChain>
</file>

<file path=xl/sharedStrings.xml><?xml version="1.0" encoding="utf-8"?>
<sst xmlns="http://schemas.openxmlformats.org/spreadsheetml/2006/main" count="368" uniqueCount="253">
  <si>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</si>
  <si>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</si>
  <si>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</si>
  <si>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</si>
  <si>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</si>
  <si>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</si>
  <si>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</si>
  <si>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</si>
  <si>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</si>
  <si>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</si>
  <si>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</si>
  <si>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</si>
  <si>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</si>
  <si>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</si>
  <si>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</si>
  <si>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</si>
  <si>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</si>
  <si>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</si>
  <si>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</si>
  <si>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</si>
  <si>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</si>
  <si>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>HA</t>
  </si>
  <si>
    <t xml:space="preserve"> 55</t>
  </si>
  <si>
    <t>WYK-PASR</t>
  </si>
  <si>
    <t>Zdarcie pokrywy na pasach - prace ręczne</t>
  </si>
  <si>
    <t>KMTR</t>
  </si>
  <si>
    <t xml:space="preserve"> 60</t>
  </si>
  <si>
    <t>WYK-TAL60</t>
  </si>
  <si>
    <t>Zdarcie pokrywy na talerzach 60 cm x 60 cm</t>
  </si>
  <si>
    <t>TSZT</t>
  </si>
  <si>
    <t xml:space="preserve"> 78</t>
  </si>
  <si>
    <t>WYK-POGCZ</t>
  </si>
  <si>
    <t>Wyorywanie bruzd pługiem leśnym z pogłębiaczem na powierzchni pow. 0,5 ha</t>
  </si>
  <si>
    <t xml:space="preserve"> 79</t>
  </si>
  <si>
    <t>WYK-P5GCP</t>
  </si>
  <si>
    <t>Wyorywanie bruzd pługiem leśnym z pogłębiaczem na pow. do 0,5 ha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</si>
  <si>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</si>
  <si>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</si>
  <si>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</si>
  <si>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</si>
  <si>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</si>
  <si>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</si>
  <si>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</si>
  <si>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</si>
  <si>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</si>
  <si>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</si>
  <si>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</si>
  <si>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</si>
  <si>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</si>
  <si>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</si>
  <si>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</si>
  <si>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</si>
  <si>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</si>
  <si>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</si>
  <si>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</si>
  <si>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</si>
  <si>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</si>
  <si>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131</t>
  </si>
  <si>
    <t>CP-W</t>
  </si>
  <si>
    <t>Czyszczenia późne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</si>
  <si>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</si>
  <si>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</si>
  <si>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</si>
  <si>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</si>
  <si>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</si>
  <si>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</si>
  <si>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</si>
  <si>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</si>
  <si>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</si>
  <si>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</si>
  <si>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</si>
  <si>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155</t>
  </si>
  <si>
    <t>PUŁ-RYJ</t>
  </si>
  <si>
    <t>Wykładanie pułapek na ryjkowce - dołki chwytne, wałki itp.</t>
  </si>
  <si>
    <t>SZT</t>
  </si>
  <si>
    <t>157</t>
  </si>
  <si>
    <t>SZUK-PĘDR</t>
  </si>
  <si>
    <t>Badanie zapędraczenia gleby - dół o objętości 0,5 m3</t>
  </si>
  <si>
    <t>167</t>
  </si>
  <si>
    <t>ZAW-BUD</t>
  </si>
  <si>
    <t>Wywieszanie nowych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</si>
  <si>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</si>
  <si>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</si>
  <si>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</si>
  <si>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</si>
  <si>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</si>
  <si>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</si>
  <si>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177</t>
  </si>
  <si>
    <t>SZK-WR</t>
  </si>
  <si>
    <t>Szkółkowanie wielolatek z doniesieniem do miejsca szkółkowania</t>
  </si>
  <si>
    <t>188</t>
  </si>
  <si>
    <t>OPR-SC</t>
  </si>
  <si>
    <t>Opryskiwanie szkółek opryskiwaczem ciągnikowym</t>
  </si>
  <si>
    <t>210</t>
  </si>
  <si>
    <t>OSŁ-ATM</t>
  </si>
  <si>
    <t>Osłona szkółki przed ujemnymi wpływami atmosferycznymi</t>
  </si>
  <si>
    <t>AR</t>
  </si>
  <si>
    <t>219</t>
  </si>
  <si>
    <t>ZAŁ-1</t>
  </si>
  <si>
    <t>Załadunek lub rozładunek sadzonek - 1 latek</t>
  </si>
  <si>
    <t>220</t>
  </si>
  <si>
    <t>ZAŁ-2</t>
  </si>
  <si>
    <t>Załadunek lub rozładunek sadzonek - 2-3 latek</t>
  </si>
  <si>
    <t>221</t>
  </si>
  <si>
    <t>ZAŁ-4</t>
  </si>
  <si>
    <t>Załadunek lub rozładunek sadzonek - 4-5 latek</t>
  </si>
  <si>
    <t>223</t>
  </si>
  <si>
    <t>NAW-MINEC</t>
  </si>
  <si>
    <t>Nawożenie mineralne w sadzonkach -wykonywane mechanicznie</t>
  </si>
  <si>
    <t>224</t>
  </si>
  <si>
    <t>SIEW-KC</t>
  </si>
  <si>
    <t>Rozsiew kompostu rozrzutnikiem</t>
  </si>
  <si>
    <t>M3P</t>
  </si>
  <si>
    <t>225</t>
  </si>
  <si>
    <t>SIEW-NC</t>
  </si>
  <si>
    <t>Rozsiew nawozów startowo rozrzutnikiem</t>
  </si>
  <si>
    <t>226</t>
  </si>
  <si>
    <t>SIEW-WAP</t>
  </si>
  <si>
    <t>Rozsiew wapna nawozowego</t>
  </si>
  <si>
    <t>241</t>
  </si>
  <si>
    <t>TERMO-NAS</t>
  </si>
  <si>
    <t>Wykonanie termoterapii żołędzi</t>
  </si>
  <si>
    <t>KG</t>
  </si>
  <si>
    <t>245</t>
  </si>
  <si>
    <t>PIEL-RN</t>
  </si>
  <si>
    <t>Pielenie w rzędach lub pasach - dla Db i Bk również w okresie wschodów</t>
  </si>
  <si>
    <t>246</t>
  </si>
  <si>
    <t>PIEL-RN1</t>
  </si>
  <si>
    <t>Pielenie w rzędach lub pasach w okresie wschodów</t>
  </si>
  <si>
    <t>251</t>
  </si>
  <si>
    <t>SPUL-C</t>
  </si>
  <si>
    <t>Spulchnianie gleby na międzyrzędach opielaczem wielorzędowym</t>
  </si>
  <si>
    <t>252</t>
  </si>
  <si>
    <t>SPUL-SC</t>
  </si>
  <si>
    <t>Spulchnianie gleby</t>
  </si>
  <si>
    <t>253</t>
  </si>
  <si>
    <t>BRON-SC</t>
  </si>
  <si>
    <t>Bronowanie</t>
  </si>
  <si>
    <t>254</t>
  </si>
  <si>
    <t>ORKA-SC</t>
  </si>
  <si>
    <t>Orka pełna</t>
  </si>
  <si>
    <t>256</t>
  </si>
  <si>
    <t>WYOR-CK</t>
  </si>
  <si>
    <t>Wyorywanie i podcinanie sadzonek ciągnikowym wyorywaczem klamrowych</t>
  </si>
  <si>
    <t>258</t>
  </si>
  <si>
    <t>ORKA-ŁOP</t>
  </si>
  <si>
    <t>Orka łopatą mechaniczną</t>
  </si>
  <si>
    <t>259</t>
  </si>
  <si>
    <t>WŁÓK-SC</t>
  </si>
  <si>
    <t>Wyrównywanie powierzchni włóką</t>
  </si>
  <si>
    <t>260</t>
  </si>
  <si>
    <t>WAŁ-SC</t>
  </si>
  <si>
    <t>Wałowanie pełnej orki - jednokrotne</t>
  </si>
  <si>
    <t>261</t>
  </si>
  <si>
    <t>WYC-SC</t>
  </si>
  <si>
    <t>Wyciskanie rządków siewnych lub wyciskanie szpar</t>
  </si>
  <si>
    <t>290</t>
  </si>
  <si>
    <t>SIEW-DC</t>
  </si>
  <si>
    <t>Siew nasion drobnych</t>
  </si>
  <si>
    <t>291</t>
  </si>
  <si>
    <t>SIEW-GC</t>
  </si>
  <si>
    <t>Siew nasion grubych</t>
  </si>
  <si>
    <t>306</t>
  </si>
  <si>
    <t>WYJ 1R</t>
  </si>
  <si>
    <t>Wyjęcie 1-latek</t>
  </si>
  <si>
    <t>307</t>
  </si>
  <si>
    <t>WYJ 2-3L</t>
  </si>
  <si>
    <t>Wyjęcie 2-3 latek</t>
  </si>
  <si>
    <t>308</t>
  </si>
  <si>
    <t>WYJ 4-5L</t>
  </si>
  <si>
    <t>Wyjęcie materiału 4-5 letniego</t>
  </si>
  <si>
    <t>313</t>
  </si>
  <si>
    <t>SIEW-R</t>
  </si>
  <si>
    <t>Siew nasion</t>
  </si>
  <si>
    <t>330</t>
  </si>
  <si>
    <t>ŻEL-2</t>
  </si>
  <si>
    <t>Żelowanie 2-latek</t>
  </si>
  <si>
    <t>338</t>
  </si>
  <si>
    <t>N-ZSGDNSO</t>
  </si>
  <si>
    <t>Zbiór szyszek z gospodarczych drzewostanów nasiennych sosnowych</t>
  </si>
  <si>
    <t>360</t>
  </si>
  <si>
    <t>ZB-NASDB</t>
  </si>
  <si>
    <t>Zbiór nasion dęba</t>
  </si>
  <si>
    <t>361</t>
  </si>
  <si>
    <t>ZB-NASBK</t>
  </si>
  <si>
    <t>Zbiór nasion buka</t>
  </si>
  <si>
    <t>362</t>
  </si>
  <si>
    <t>ZB-NASBRZ</t>
  </si>
  <si>
    <t>Zbiór nasion brzozy</t>
  </si>
  <si>
    <t>363</t>
  </si>
  <si>
    <t>ZB-NASLP</t>
  </si>
  <si>
    <t>Zbiór nasion lipy</t>
  </si>
  <si>
    <t>364</t>
  </si>
  <si>
    <t>ZB-NASGB</t>
  </si>
  <si>
    <t>Zbiór nasion graba</t>
  </si>
  <si>
    <t>367</t>
  </si>
  <si>
    <t>ZB NASCZR</t>
  </si>
  <si>
    <t>Zbiór nasion czereśni</t>
  </si>
  <si>
    <t>368</t>
  </si>
  <si>
    <t>ZB-NASKL</t>
  </si>
  <si>
    <t>Zbiór nasion klonów</t>
  </si>
  <si>
    <t>369</t>
  </si>
  <si>
    <t>ZB-NASP</t>
  </si>
  <si>
    <t>Zbiór nasion pozostałych gatunków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</si>
  <si>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</si>
  <si>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</si>
  <si>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</si>
  <si>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</si>
  <si>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</si>
  <si>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</si>
  <si>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</si>
  <si>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</si>
  <si>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</si>
  <si>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</si>
  <si>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</si>
  <si>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</si>
  <si>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</si>
  <si>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</si>
  <si>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</si>
  <si>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</si>
  <si>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</si>
  <si>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</si>
  <si>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</si>
  <si>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</si>
  <si>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</si>
  <si>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</si>
  <si>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</si>
  <si>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</si>
  <si>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</si>
  <si>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</si>
  <si>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</si>
  <si>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</si>
  <si>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Brodnica</t>
  </si>
  <si>
    <t xml:space="preserve">87-300 Brodnica; Sądowa 16                     </t>
  </si>
  <si>
    <t>Odpowiadając na ogłoszenie o przetargu nieograniczonym na „Wykonywanie usług z zakresu gospodarki leśnej na terenie Nadleśnictwa Brodnica w roku 2025''  składamy niniejszym ofertę na pakiet 10/2025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</si>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</sst>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9"/>
      <color rgb="FFFF0000"/>
      <name val="Arial"/>
      <family val="2"/>
      <charset val="238"/>
    </font>
    <font>
      <sz val="9"/>
      <color theme="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6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2" fontId="10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2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2" fontId="4" fillId="2" borderId="1" xfId="0" applyNumberFormat="1" applyFont="1" applyFill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right"/>
    </xf>
    <xf numFmtId="49" fontId="4" fillId="3" borderId="2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2" fontId="11" fillId="2" borderId="0" xfId="0" applyNumberFormat="1" applyFont="1" applyFill="1" applyAlignment="1">
      <alignment horizontal="left"/>
    </xf>
    <xf numFmtId="0" fontId="11" fillId="2" borderId="0" xfId="0" applyFont="1" applyFill="1" applyAlignment="1">
      <alignment horizontal="left"/>
    </xf>
    <xf numFmtId="2" fontId="11" fillId="2" borderId="5" xfId="0" applyNumberFormat="1" applyFont="1" applyFill="1" applyBorder="1" applyAlignment="1">
      <alignment horizontal="center"/>
    </xf>
    <xf numFmtId="0" fontId="11" fillId="2" borderId="5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56"/>
  <sheetViews>
    <sheetView tabSelected="1" topLeftCell="A93" workbookViewId="0">
      <selection activeCell="J106" sqref="J106"/>
    </sheetView>
  </sheetViews>
  <sheetFormatPr defaultRowHeight="12.75" x14ac:dyDescent="0.2"/>
  <cols>
    <col min="1" max="1" width="0.140625" customWidth="1"/>
    <col min="2" max="2" width="5.7109375" customWidth="1"/>
    <col min="3" max="3" width="56.425781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29" t="s">
        <v>226</v>
      </c>
      <c r="J2" s="29"/>
      <c r="K2" s="29"/>
      <c r="L2" s="29"/>
      <c r="M2" s="29"/>
      <c r="N2" s="29"/>
      <c r="O2" s="29"/>
    </row>
    <row r="3" spans="2:15" s="1" customFormat="1" ht="28.7" customHeight="1" x14ac:dyDescent="0.2"/>
    <row r="4" spans="2:15" s="1" customFormat="1" ht="2.65" customHeight="1" x14ac:dyDescent="0.2">
      <c r="B4" s="21"/>
      <c r="C4" s="21"/>
      <c r="D4" s="21"/>
    </row>
    <row r="5" spans="2:15" s="1" customFormat="1" ht="28.7" customHeight="1" x14ac:dyDescent="0.2"/>
    <row r="6" spans="2:15" s="1" customFormat="1" ht="2.65" customHeight="1" x14ac:dyDescent="0.2">
      <c r="B6" s="21"/>
      <c r="C6" s="21"/>
      <c r="D6" s="21"/>
    </row>
    <row r="7" spans="2:15" s="1" customFormat="1" ht="28.7" customHeight="1" x14ac:dyDescent="0.2"/>
    <row r="8" spans="2:15" s="1" customFormat="1" ht="5.25" customHeight="1" x14ac:dyDescent="0.2">
      <c r="B8" s="21"/>
      <c r="C8" s="21"/>
      <c r="D8" s="21"/>
    </row>
    <row r="9" spans="2:15" s="1" customFormat="1" ht="4.3499999999999996" customHeight="1" x14ac:dyDescent="0.2"/>
    <row r="10" spans="2:15" s="1" customFormat="1" ht="6.95" customHeight="1" x14ac:dyDescent="0.2">
      <c r="B10" s="11" t="s">
        <v>227</v>
      </c>
      <c r="C10" s="11"/>
      <c r="D10" s="11"/>
    </row>
    <row r="11" spans="2:15" s="1" customFormat="1" ht="12.2" customHeight="1" x14ac:dyDescent="0.2">
      <c r="B11" s="11"/>
      <c r="C11" s="11"/>
      <c r="D11" s="11"/>
      <c r="G11" s="26" t="s">
        <v>228</v>
      </c>
      <c r="H11" s="26"/>
      <c r="I11" s="26"/>
      <c r="J11" s="26"/>
      <c r="K11" s="26"/>
      <c r="L11" s="26"/>
      <c r="M11" s="26"/>
      <c r="N11" s="26"/>
    </row>
    <row r="12" spans="2:15" s="1" customFormat="1" ht="7.9" customHeight="1" x14ac:dyDescent="0.2">
      <c r="G12" s="26"/>
      <c r="H12" s="26"/>
      <c r="I12" s="26"/>
      <c r="J12" s="26"/>
      <c r="K12" s="26"/>
      <c r="L12" s="26"/>
      <c r="M12" s="26"/>
      <c r="N12" s="26"/>
    </row>
    <row r="13" spans="2:15" s="1" customFormat="1" ht="20.25" customHeight="1" x14ac:dyDescent="0.2"/>
    <row r="14" spans="2:15" s="1" customFormat="1" ht="24" customHeight="1" x14ac:dyDescent="0.2">
      <c r="E14" s="22" t="s">
        <v>229</v>
      </c>
      <c r="F14" s="22"/>
      <c r="G14" s="22"/>
    </row>
    <row r="15" spans="2:15" s="1" customFormat="1" ht="43.15" customHeight="1" x14ac:dyDescent="0.2"/>
    <row r="16" spans="2:15" s="1" customFormat="1" ht="20.85" customHeight="1" x14ac:dyDescent="0.2">
      <c r="B16" s="19" t="s">
        <v>230</v>
      </c>
      <c r="C16" s="19"/>
    </row>
    <row r="17" spans="2:13" s="1" customFormat="1" ht="2.65" customHeight="1" x14ac:dyDescent="0.2"/>
    <row r="18" spans="2:13" s="1" customFormat="1" ht="20.85" customHeight="1" x14ac:dyDescent="0.2">
      <c r="B18" s="19" t="s">
        <v>231</v>
      </c>
      <c r="C18" s="19"/>
    </row>
    <row r="19" spans="2:13" s="1" customFormat="1" ht="2.65" customHeight="1" x14ac:dyDescent="0.2"/>
    <row r="20" spans="2:13" s="1" customFormat="1" ht="20.85" customHeight="1" x14ac:dyDescent="0.2">
      <c r="B20" s="19" t="s">
        <v>232</v>
      </c>
      <c r="C20" s="19"/>
    </row>
    <row r="21" spans="2:13" s="1" customFormat="1" ht="2.65" customHeight="1" x14ac:dyDescent="0.2"/>
    <row r="22" spans="2:13" s="1" customFormat="1" ht="20.85" customHeight="1" x14ac:dyDescent="0.2">
      <c r="B22" s="19" t="s">
        <v>233</v>
      </c>
      <c r="C22" s="19"/>
    </row>
    <row r="23" spans="2:13" s="1" customFormat="1" ht="34.700000000000003" customHeight="1" x14ac:dyDescent="0.2"/>
    <row r="24" spans="2:13" s="1" customFormat="1" ht="50.1" customHeight="1" x14ac:dyDescent="0.2">
      <c r="B24" s="17" t="s">
        <v>234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</row>
    <row r="25" spans="2:13" s="1" customFormat="1" ht="2.65" customHeight="1" x14ac:dyDescent="0.2"/>
    <row r="26" spans="2:13" s="1" customFormat="1" ht="50.1" customHeight="1" x14ac:dyDescent="0.2">
      <c r="B26" s="13" t="s">
        <v>235</v>
      </c>
      <c r="C26" s="13"/>
      <c r="D26" s="13"/>
      <c r="E26" s="13"/>
      <c r="F26" s="13"/>
      <c r="G26" s="13"/>
      <c r="H26" s="13"/>
      <c r="I26" s="13"/>
      <c r="J26" s="13"/>
      <c r="K26" s="13"/>
      <c r="L26" s="13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9" t="s">
        <v>236</v>
      </c>
      <c r="C29" s="19"/>
      <c r="D29" s="19"/>
      <c r="E29" s="19"/>
      <c r="F29" s="19"/>
      <c r="G29" s="19"/>
      <c r="H29" s="19"/>
      <c r="I29" s="19"/>
      <c r="J29" s="19"/>
      <c r="K29" s="19"/>
    </row>
    <row r="30" spans="2:13" s="1" customFormat="1" ht="5.25" customHeight="1" x14ac:dyDescent="0.2"/>
    <row r="31" spans="2:13" s="1" customFormat="1" ht="5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7" t="s">
        <v>10</v>
      </c>
      <c r="M31" s="27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2333</v>
      </c>
      <c r="H32" s="9">
        <v>0</v>
      </c>
      <c r="I32" s="10">
        <f>ROUND(G32*H32,2)</f>
        <v>0</v>
      </c>
      <c r="J32" s="5">
        <v>8</v>
      </c>
      <c r="K32" s="10">
        <f>ROUND(I32*J32/100,2)</f>
        <v>0</v>
      </c>
      <c r="L32" s="16">
        <f>ROUND(I32+K32,2)</f>
        <v>0</v>
      </c>
      <c r="M32" s="16"/>
    </row>
    <row r="33" spans="2:13" s="1" customFormat="1" ht="3.2" customHeight="1" x14ac:dyDescent="0.2"/>
    <row r="34" spans="2:13" s="1" customFormat="1" ht="18.2" customHeight="1" x14ac:dyDescent="0.2">
      <c r="B34" s="19" t="s">
        <v>237</v>
      </c>
      <c r="C34" s="19"/>
      <c r="D34" s="19"/>
      <c r="E34" s="19"/>
      <c r="F34" s="19"/>
      <c r="G34" s="19"/>
      <c r="H34" s="19"/>
      <c r="I34" s="19"/>
      <c r="J34" s="19"/>
      <c r="K34" s="19"/>
    </row>
    <row r="35" spans="2:13" s="1" customFormat="1" ht="5.25" customHeight="1" x14ac:dyDescent="0.2"/>
    <row r="36" spans="2:13" s="1" customFormat="1" ht="56.2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7" t="s">
        <v>10</v>
      </c>
      <c r="M36" s="27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1033</v>
      </c>
      <c r="H37" s="9">
        <v>0</v>
      </c>
      <c r="I37" s="10">
        <f>ROUND(G37*H37,2)</f>
        <v>0</v>
      </c>
      <c r="J37" s="5">
        <v>8</v>
      </c>
      <c r="K37" s="10">
        <f>ROUND(I37*J37/100,2)</f>
        <v>0</v>
      </c>
      <c r="L37" s="16">
        <f>ROUND(I37+K37,2)</f>
        <v>0</v>
      </c>
      <c r="M37" s="16"/>
    </row>
    <row r="38" spans="2:13" s="1" customFormat="1" ht="3.2" customHeight="1" x14ac:dyDescent="0.2"/>
    <row r="39" spans="2:13" s="1" customFormat="1" ht="18.2" customHeight="1" x14ac:dyDescent="0.2">
      <c r="B39" s="19" t="s">
        <v>238</v>
      </c>
      <c r="C39" s="19"/>
      <c r="D39" s="19"/>
      <c r="E39" s="19"/>
      <c r="F39" s="19"/>
      <c r="G39" s="19"/>
      <c r="H39" s="19"/>
      <c r="I39" s="19"/>
      <c r="J39" s="19"/>
      <c r="K39" s="19"/>
    </row>
    <row r="40" spans="2:13" s="1" customFormat="1" ht="5.25" customHeight="1" x14ac:dyDescent="0.2"/>
    <row r="41" spans="2:13" s="1" customFormat="1" ht="5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7" t="s">
        <v>10</v>
      </c>
      <c r="M41" s="27"/>
    </row>
    <row r="42" spans="2:13" s="1" customFormat="1" ht="19.7" customHeight="1" x14ac:dyDescent="0.2">
      <c r="B42" s="5">
        <v>3</v>
      </c>
      <c r="C42" s="6" t="s">
        <v>15</v>
      </c>
      <c r="D42" s="6" t="s">
        <v>16</v>
      </c>
      <c r="E42" s="7" t="s">
        <v>17</v>
      </c>
      <c r="F42" s="6" t="s">
        <v>14</v>
      </c>
      <c r="G42" s="8">
        <v>84</v>
      </c>
      <c r="H42" s="9">
        <v>0</v>
      </c>
      <c r="I42" s="10">
        <f>ROUND(G42*H42,2)</f>
        <v>0</v>
      </c>
      <c r="J42" s="5">
        <v>8</v>
      </c>
      <c r="K42" s="10">
        <f>ROUND(I42*J42/100,2)</f>
        <v>0</v>
      </c>
      <c r="L42" s="16">
        <f>ROUND(I42+K42,2)</f>
        <v>0</v>
      </c>
      <c r="M42" s="16"/>
    </row>
    <row r="43" spans="2:13" s="1" customFormat="1" ht="19.7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30</v>
      </c>
      <c r="H43" s="9">
        <v>0</v>
      </c>
      <c r="I43" s="10">
        <f>ROUND(G43*H43,2)</f>
        <v>0</v>
      </c>
      <c r="J43" s="5">
        <v>8</v>
      </c>
      <c r="K43" s="10">
        <f>ROUND(I43*J43/100,2)</f>
        <v>0</v>
      </c>
      <c r="L43" s="16">
        <f>ROUND(I43+K43,2)</f>
        <v>0</v>
      </c>
      <c r="M43" s="16"/>
    </row>
    <row r="44" spans="2:13" s="1" customFormat="1" ht="3.2" customHeight="1" x14ac:dyDescent="0.2"/>
    <row r="45" spans="2:13" s="1" customFormat="1" ht="18.2" customHeight="1" x14ac:dyDescent="0.2">
      <c r="B45" s="19" t="s">
        <v>239</v>
      </c>
      <c r="C45" s="19"/>
      <c r="D45" s="19"/>
      <c r="E45" s="19"/>
      <c r="F45" s="19"/>
      <c r="G45" s="19"/>
      <c r="H45" s="19"/>
      <c r="I45" s="19"/>
      <c r="J45" s="19"/>
      <c r="K45" s="19"/>
    </row>
    <row r="46" spans="2:13" s="1" customFormat="1" ht="5.25" customHeight="1" x14ac:dyDescent="0.2"/>
    <row r="47" spans="2:13" s="1" customFormat="1" ht="64.5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27" t="s">
        <v>10</v>
      </c>
      <c r="M47" s="27"/>
    </row>
    <row r="48" spans="2:13" s="1" customFormat="1" ht="19.7" customHeight="1" x14ac:dyDescent="0.2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210</v>
      </c>
      <c r="H48" s="9">
        <v>0</v>
      </c>
      <c r="I48" s="10">
        <f>ROUND(G48*H48,2)</f>
        <v>0</v>
      </c>
      <c r="J48" s="5">
        <v>8</v>
      </c>
      <c r="K48" s="10">
        <f>ROUND(I48*J48/100,2)</f>
        <v>0</v>
      </c>
      <c r="L48" s="16">
        <f>ROUND(I48+K48,2)</f>
        <v>0</v>
      </c>
      <c r="M48" s="16"/>
    </row>
    <row r="49" spans="2:13" s="1" customFormat="1" ht="9" customHeight="1" x14ac:dyDescent="0.2"/>
    <row r="50" spans="2:13" s="1" customFormat="1" ht="58.5" customHeight="1" x14ac:dyDescent="0.2">
      <c r="B50" s="2" t="s">
        <v>0</v>
      </c>
      <c r="C50" s="3" t="s">
        <v>1</v>
      </c>
      <c r="D50" s="4" t="s">
        <v>2</v>
      </c>
      <c r="E50" s="4" t="s">
        <v>3</v>
      </c>
      <c r="F50" s="4" t="s">
        <v>4</v>
      </c>
      <c r="G50" s="4" t="s">
        <v>5</v>
      </c>
      <c r="H50" s="4" t="s">
        <v>6</v>
      </c>
      <c r="I50" s="3" t="s">
        <v>7</v>
      </c>
      <c r="J50" s="4" t="s">
        <v>8</v>
      </c>
      <c r="K50" s="4" t="s">
        <v>9</v>
      </c>
      <c r="L50" s="27" t="s">
        <v>10</v>
      </c>
      <c r="M50" s="27"/>
    </row>
    <row r="51" spans="2:13" s="1" customFormat="1" ht="38.85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21</v>
      </c>
      <c r="G51" s="8">
        <v>5.93</v>
      </c>
      <c r="H51" s="9">
        <v>0</v>
      </c>
      <c r="I51" s="10">
        <f>ROUND(G51*H51,2)</f>
        <v>0</v>
      </c>
      <c r="J51" s="5">
        <v>8</v>
      </c>
      <c r="K51" s="10">
        <f>ROUND(I51*J51/100,2)</f>
        <v>0</v>
      </c>
      <c r="L51" s="16">
        <f>ROUND(I51+K51,2)</f>
        <v>0</v>
      </c>
      <c r="M51" s="16"/>
    </row>
    <row r="52" spans="2:13" s="1" customFormat="1" ht="19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3.33</v>
      </c>
      <c r="H52" s="9">
        <v>0</v>
      </c>
      <c r="I52" s="10">
        <f t="shared" ref="I52:I115" si="0">ROUND(G52*H52,2)</f>
        <v>0</v>
      </c>
      <c r="J52" s="5">
        <v>8</v>
      </c>
      <c r="K52" s="10">
        <f t="shared" ref="K52:K115" si="1">ROUND(I52*J52/100,2)</f>
        <v>0</v>
      </c>
      <c r="L52" s="16">
        <f t="shared" ref="L52:L115" si="2">ROUND(I52+K52,2)</f>
        <v>0</v>
      </c>
      <c r="M52" s="16"/>
    </row>
    <row r="53" spans="2:13" s="1" customFormat="1" ht="19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29</v>
      </c>
      <c r="G53" s="8">
        <v>0.5</v>
      </c>
      <c r="H53" s="9">
        <v>0</v>
      </c>
      <c r="I53" s="10">
        <f t="shared" si="0"/>
        <v>0</v>
      </c>
      <c r="J53" s="5">
        <v>8</v>
      </c>
      <c r="K53" s="10">
        <f t="shared" si="1"/>
        <v>0</v>
      </c>
      <c r="L53" s="16">
        <f t="shared" si="2"/>
        <v>0</v>
      </c>
      <c r="M53" s="16"/>
    </row>
    <row r="54" spans="2:13" s="1" customFormat="1" ht="28.7" customHeight="1" x14ac:dyDescent="0.2">
      <c r="B54" s="5">
        <v>9</v>
      </c>
      <c r="C54" s="6" t="s">
        <v>30</v>
      </c>
      <c r="D54" s="6" t="s">
        <v>31</v>
      </c>
      <c r="E54" s="7" t="s">
        <v>32</v>
      </c>
      <c r="F54" s="6" t="s">
        <v>25</v>
      </c>
      <c r="G54" s="8">
        <v>20.18</v>
      </c>
      <c r="H54" s="9">
        <v>0</v>
      </c>
      <c r="I54" s="10">
        <f t="shared" si="0"/>
        <v>0</v>
      </c>
      <c r="J54" s="5">
        <v>8</v>
      </c>
      <c r="K54" s="10">
        <f t="shared" si="1"/>
        <v>0</v>
      </c>
      <c r="L54" s="16">
        <f t="shared" si="2"/>
        <v>0</v>
      </c>
      <c r="M54" s="16"/>
    </row>
    <row r="55" spans="2:13" s="1" customFormat="1" ht="28.7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25</v>
      </c>
      <c r="G55" s="8">
        <v>22.51</v>
      </c>
      <c r="H55" s="9">
        <v>0</v>
      </c>
      <c r="I55" s="10">
        <f t="shared" si="0"/>
        <v>0</v>
      </c>
      <c r="J55" s="5">
        <v>8</v>
      </c>
      <c r="K55" s="10">
        <f t="shared" si="1"/>
        <v>0</v>
      </c>
      <c r="L55" s="16">
        <f t="shared" si="2"/>
        <v>0</v>
      </c>
      <c r="M55" s="16"/>
    </row>
    <row r="56" spans="2:13" s="1" customFormat="1" ht="19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29</v>
      </c>
      <c r="G56" s="8">
        <v>0.01</v>
      </c>
      <c r="H56" s="9">
        <v>0</v>
      </c>
      <c r="I56" s="10">
        <f t="shared" si="0"/>
        <v>0</v>
      </c>
      <c r="J56" s="5">
        <v>8</v>
      </c>
      <c r="K56" s="10">
        <f t="shared" si="1"/>
        <v>0</v>
      </c>
      <c r="L56" s="16">
        <f t="shared" si="2"/>
        <v>0</v>
      </c>
      <c r="M56" s="16"/>
    </row>
    <row r="57" spans="2:13" s="1" customFormat="1" ht="19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29</v>
      </c>
      <c r="G57" s="8">
        <v>48.05</v>
      </c>
      <c r="H57" s="9">
        <v>0</v>
      </c>
      <c r="I57" s="10">
        <f t="shared" si="0"/>
        <v>0</v>
      </c>
      <c r="J57" s="5">
        <v>8</v>
      </c>
      <c r="K57" s="10">
        <f t="shared" si="1"/>
        <v>0</v>
      </c>
      <c r="L57" s="16">
        <f t="shared" si="2"/>
        <v>0</v>
      </c>
      <c r="M57" s="16"/>
    </row>
    <row r="58" spans="2:13" s="1" customFormat="1" ht="28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29</v>
      </c>
      <c r="G58" s="8">
        <v>0.5</v>
      </c>
      <c r="H58" s="9">
        <v>0</v>
      </c>
      <c r="I58" s="10">
        <f t="shared" si="0"/>
        <v>0</v>
      </c>
      <c r="J58" s="5">
        <v>8</v>
      </c>
      <c r="K58" s="10">
        <f t="shared" si="1"/>
        <v>0</v>
      </c>
      <c r="L58" s="16">
        <f t="shared" si="2"/>
        <v>0</v>
      </c>
      <c r="M58" s="16"/>
    </row>
    <row r="59" spans="2:13" s="1" customFormat="1" ht="19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29</v>
      </c>
      <c r="G59" s="8">
        <v>48.56</v>
      </c>
      <c r="H59" s="9">
        <v>0</v>
      </c>
      <c r="I59" s="10">
        <f t="shared" si="0"/>
        <v>0</v>
      </c>
      <c r="J59" s="5">
        <v>8</v>
      </c>
      <c r="K59" s="10">
        <f t="shared" si="1"/>
        <v>0</v>
      </c>
      <c r="L59" s="16">
        <f t="shared" si="2"/>
        <v>0</v>
      </c>
      <c r="M59" s="16"/>
    </row>
    <row r="60" spans="2:13" s="1" customFormat="1" ht="28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21</v>
      </c>
      <c r="G60" s="8">
        <v>10</v>
      </c>
      <c r="H60" s="9">
        <v>0</v>
      </c>
      <c r="I60" s="10">
        <f t="shared" si="0"/>
        <v>0</v>
      </c>
      <c r="J60" s="5">
        <v>8</v>
      </c>
      <c r="K60" s="10">
        <f t="shared" si="1"/>
        <v>0</v>
      </c>
      <c r="L60" s="16">
        <f t="shared" si="2"/>
        <v>0</v>
      </c>
      <c r="M60" s="16"/>
    </row>
    <row r="61" spans="2:13" s="1" customFormat="1" ht="28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21</v>
      </c>
      <c r="G61" s="8">
        <v>10</v>
      </c>
      <c r="H61" s="9">
        <v>0</v>
      </c>
      <c r="I61" s="10">
        <f t="shared" si="0"/>
        <v>0</v>
      </c>
      <c r="J61" s="5">
        <v>8</v>
      </c>
      <c r="K61" s="10">
        <f t="shared" si="1"/>
        <v>0</v>
      </c>
      <c r="L61" s="16">
        <f t="shared" si="2"/>
        <v>0</v>
      </c>
      <c r="M61" s="16"/>
    </row>
    <row r="62" spans="2:13" s="1" customFormat="1" ht="28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21</v>
      </c>
      <c r="G62" s="8">
        <v>1</v>
      </c>
      <c r="H62" s="9">
        <v>0</v>
      </c>
      <c r="I62" s="10">
        <f t="shared" si="0"/>
        <v>0</v>
      </c>
      <c r="J62" s="5">
        <v>8</v>
      </c>
      <c r="K62" s="10">
        <f t="shared" si="1"/>
        <v>0</v>
      </c>
      <c r="L62" s="16">
        <f t="shared" si="2"/>
        <v>0</v>
      </c>
      <c r="M62" s="16"/>
    </row>
    <row r="63" spans="2:13" s="1" customFormat="1" ht="19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21</v>
      </c>
      <c r="G63" s="8">
        <v>8.3699999999999992</v>
      </c>
      <c r="H63" s="9">
        <v>0</v>
      </c>
      <c r="I63" s="10">
        <f t="shared" si="0"/>
        <v>0</v>
      </c>
      <c r="J63" s="5">
        <v>8</v>
      </c>
      <c r="K63" s="10">
        <f t="shared" si="1"/>
        <v>0</v>
      </c>
      <c r="L63" s="16">
        <f t="shared" si="2"/>
        <v>0</v>
      </c>
      <c r="M63" s="16"/>
    </row>
    <row r="64" spans="2:13" s="1" customFormat="1" ht="19.7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63</v>
      </c>
      <c r="G64" s="8">
        <v>18.8</v>
      </c>
      <c r="H64" s="9">
        <v>0</v>
      </c>
      <c r="I64" s="10">
        <f t="shared" si="0"/>
        <v>0</v>
      </c>
      <c r="J64" s="5">
        <v>23</v>
      </c>
      <c r="K64" s="10">
        <f t="shared" si="1"/>
        <v>0</v>
      </c>
      <c r="L64" s="16">
        <f t="shared" si="2"/>
        <v>0</v>
      </c>
      <c r="M64" s="16"/>
    </row>
    <row r="65" spans="2:13" s="1" customFormat="1" ht="19.7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63</v>
      </c>
      <c r="G65" s="8">
        <v>18.27</v>
      </c>
      <c r="H65" s="9">
        <v>0</v>
      </c>
      <c r="I65" s="10">
        <f t="shared" si="0"/>
        <v>0</v>
      </c>
      <c r="J65" s="5">
        <v>23</v>
      </c>
      <c r="K65" s="10">
        <f t="shared" si="1"/>
        <v>0</v>
      </c>
      <c r="L65" s="16">
        <f t="shared" si="2"/>
        <v>0</v>
      </c>
      <c r="M65" s="16"/>
    </row>
    <row r="66" spans="2:13" s="1" customFormat="1" ht="19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70</v>
      </c>
      <c r="G66" s="8">
        <v>17</v>
      </c>
      <c r="H66" s="9">
        <v>0</v>
      </c>
      <c r="I66" s="10">
        <f t="shared" si="0"/>
        <v>0</v>
      </c>
      <c r="J66" s="5">
        <v>23</v>
      </c>
      <c r="K66" s="10">
        <f t="shared" si="1"/>
        <v>0</v>
      </c>
      <c r="L66" s="16">
        <f t="shared" si="2"/>
        <v>0</v>
      </c>
      <c r="M66" s="16"/>
    </row>
    <row r="67" spans="2:13" s="1" customFormat="1" ht="19.7" customHeight="1" x14ac:dyDescent="0.2">
      <c r="B67" s="5">
        <v>22</v>
      </c>
      <c r="C67" s="6" t="s">
        <v>71</v>
      </c>
      <c r="D67" s="6" t="s">
        <v>72</v>
      </c>
      <c r="E67" s="7" t="s">
        <v>73</v>
      </c>
      <c r="F67" s="6" t="s">
        <v>74</v>
      </c>
      <c r="G67" s="8">
        <v>10</v>
      </c>
      <c r="H67" s="9">
        <v>0</v>
      </c>
      <c r="I67" s="10">
        <f t="shared" si="0"/>
        <v>0</v>
      </c>
      <c r="J67" s="5">
        <v>8</v>
      </c>
      <c r="K67" s="10">
        <f t="shared" si="1"/>
        <v>0</v>
      </c>
      <c r="L67" s="16">
        <f t="shared" si="2"/>
        <v>0</v>
      </c>
      <c r="M67" s="16"/>
    </row>
    <row r="68" spans="2:13" s="1" customFormat="1" ht="19.7" customHeight="1" x14ac:dyDescent="0.2">
      <c r="B68" s="5">
        <v>23</v>
      </c>
      <c r="C68" s="6" t="s">
        <v>75</v>
      </c>
      <c r="D68" s="6" t="s">
        <v>76</v>
      </c>
      <c r="E68" s="7" t="s">
        <v>77</v>
      </c>
      <c r="F68" s="6" t="s">
        <v>74</v>
      </c>
      <c r="G68" s="8">
        <v>80</v>
      </c>
      <c r="H68" s="9">
        <v>0</v>
      </c>
      <c r="I68" s="10">
        <f t="shared" si="0"/>
        <v>0</v>
      </c>
      <c r="J68" s="5">
        <v>8</v>
      </c>
      <c r="K68" s="10">
        <f t="shared" si="1"/>
        <v>0</v>
      </c>
      <c r="L68" s="16">
        <f t="shared" si="2"/>
        <v>0</v>
      </c>
      <c r="M68" s="16"/>
    </row>
    <row r="69" spans="2:13" s="1" customFormat="1" ht="28.7" customHeight="1" x14ac:dyDescent="0.2">
      <c r="B69" s="5">
        <v>24</v>
      </c>
      <c r="C69" s="6" t="s">
        <v>78</v>
      </c>
      <c r="D69" s="6" t="s">
        <v>79</v>
      </c>
      <c r="E69" s="7" t="s">
        <v>80</v>
      </c>
      <c r="F69" s="6" t="s">
        <v>74</v>
      </c>
      <c r="G69" s="8">
        <v>10</v>
      </c>
      <c r="H69" s="9">
        <v>0</v>
      </c>
      <c r="I69" s="10">
        <f t="shared" si="0"/>
        <v>0</v>
      </c>
      <c r="J69" s="5">
        <v>8</v>
      </c>
      <c r="K69" s="10">
        <f t="shared" si="1"/>
        <v>0</v>
      </c>
      <c r="L69" s="16">
        <f t="shared" si="2"/>
        <v>0</v>
      </c>
      <c r="M69" s="16"/>
    </row>
    <row r="70" spans="2:13" s="1" customFormat="1" ht="19.7" customHeight="1" x14ac:dyDescent="0.2">
      <c r="B70" s="5">
        <v>25</v>
      </c>
      <c r="C70" s="6" t="s">
        <v>81</v>
      </c>
      <c r="D70" s="6" t="s">
        <v>82</v>
      </c>
      <c r="E70" s="7" t="s">
        <v>83</v>
      </c>
      <c r="F70" s="6" t="s">
        <v>74</v>
      </c>
      <c r="G70" s="8">
        <v>30</v>
      </c>
      <c r="H70" s="9">
        <v>0</v>
      </c>
      <c r="I70" s="10">
        <f t="shared" si="0"/>
        <v>0</v>
      </c>
      <c r="J70" s="5">
        <v>8</v>
      </c>
      <c r="K70" s="10">
        <f t="shared" si="1"/>
        <v>0</v>
      </c>
      <c r="L70" s="16">
        <f t="shared" si="2"/>
        <v>0</v>
      </c>
      <c r="M70" s="16"/>
    </row>
    <row r="71" spans="2:13" s="1" customFormat="1" ht="19.7" customHeight="1" x14ac:dyDescent="0.2">
      <c r="B71" s="5">
        <v>26</v>
      </c>
      <c r="C71" s="6" t="s">
        <v>84</v>
      </c>
      <c r="D71" s="6" t="s">
        <v>85</v>
      </c>
      <c r="E71" s="7" t="s">
        <v>86</v>
      </c>
      <c r="F71" s="6" t="s">
        <v>21</v>
      </c>
      <c r="G71" s="8">
        <v>2.4</v>
      </c>
      <c r="H71" s="9">
        <v>0</v>
      </c>
      <c r="I71" s="10">
        <f t="shared" si="0"/>
        <v>0</v>
      </c>
      <c r="J71" s="5">
        <v>8</v>
      </c>
      <c r="K71" s="10">
        <f t="shared" si="1"/>
        <v>0</v>
      </c>
      <c r="L71" s="16">
        <f t="shared" si="2"/>
        <v>0</v>
      </c>
      <c r="M71" s="16"/>
    </row>
    <row r="72" spans="2:13" s="1" customFormat="1" ht="28.7" customHeight="1" x14ac:dyDescent="0.2">
      <c r="B72" s="5">
        <v>27</v>
      </c>
      <c r="C72" s="6" t="s">
        <v>87</v>
      </c>
      <c r="D72" s="6" t="s">
        <v>88</v>
      </c>
      <c r="E72" s="7" t="s">
        <v>89</v>
      </c>
      <c r="F72" s="6" t="s">
        <v>29</v>
      </c>
      <c r="G72" s="8">
        <v>2</v>
      </c>
      <c r="H72" s="9">
        <v>0</v>
      </c>
      <c r="I72" s="10">
        <f t="shared" si="0"/>
        <v>0</v>
      </c>
      <c r="J72" s="5">
        <v>8</v>
      </c>
      <c r="K72" s="10">
        <f t="shared" si="1"/>
        <v>0</v>
      </c>
      <c r="L72" s="16">
        <f t="shared" si="2"/>
        <v>0</v>
      </c>
      <c r="M72" s="16"/>
    </row>
    <row r="73" spans="2:13" s="1" customFormat="1" ht="19.7" customHeight="1" x14ac:dyDescent="0.2">
      <c r="B73" s="5">
        <v>28</v>
      </c>
      <c r="C73" s="6" t="s">
        <v>90</v>
      </c>
      <c r="D73" s="6" t="s">
        <v>91</v>
      </c>
      <c r="E73" s="7" t="s">
        <v>92</v>
      </c>
      <c r="F73" s="6" t="s">
        <v>21</v>
      </c>
      <c r="G73" s="8">
        <v>43.58</v>
      </c>
      <c r="H73" s="9">
        <v>0</v>
      </c>
      <c r="I73" s="10">
        <f t="shared" si="0"/>
        <v>0</v>
      </c>
      <c r="J73" s="5">
        <v>8</v>
      </c>
      <c r="K73" s="10">
        <f t="shared" si="1"/>
        <v>0</v>
      </c>
      <c r="L73" s="16">
        <f t="shared" si="2"/>
        <v>0</v>
      </c>
      <c r="M73" s="16"/>
    </row>
    <row r="74" spans="2:13" s="1" customFormat="1" ht="28.7" customHeight="1" x14ac:dyDescent="0.2">
      <c r="B74" s="5">
        <v>29</v>
      </c>
      <c r="C74" s="6" t="s">
        <v>93</v>
      </c>
      <c r="D74" s="6" t="s">
        <v>94</v>
      </c>
      <c r="E74" s="7" t="s">
        <v>95</v>
      </c>
      <c r="F74" s="6" t="s">
        <v>96</v>
      </c>
      <c r="G74" s="8">
        <v>155</v>
      </c>
      <c r="H74" s="9">
        <v>0</v>
      </c>
      <c r="I74" s="10">
        <f t="shared" si="0"/>
        <v>0</v>
      </c>
      <c r="J74" s="5">
        <v>8</v>
      </c>
      <c r="K74" s="10">
        <f t="shared" si="1"/>
        <v>0</v>
      </c>
      <c r="L74" s="16">
        <f t="shared" si="2"/>
        <v>0</v>
      </c>
      <c r="M74" s="16"/>
    </row>
    <row r="75" spans="2:13" s="1" customFormat="1" ht="19.7" customHeight="1" x14ac:dyDescent="0.2">
      <c r="B75" s="5">
        <v>30</v>
      </c>
      <c r="C75" s="6" t="s">
        <v>97</v>
      </c>
      <c r="D75" s="6" t="s">
        <v>98</v>
      </c>
      <c r="E75" s="7" t="s">
        <v>99</v>
      </c>
      <c r="F75" s="6" t="s">
        <v>29</v>
      </c>
      <c r="G75" s="8">
        <v>30.5</v>
      </c>
      <c r="H75" s="9">
        <v>0</v>
      </c>
      <c r="I75" s="10">
        <f t="shared" si="0"/>
        <v>0</v>
      </c>
      <c r="J75" s="5">
        <v>8</v>
      </c>
      <c r="K75" s="10">
        <f t="shared" si="1"/>
        <v>0</v>
      </c>
      <c r="L75" s="16">
        <f t="shared" si="2"/>
        <v>0</v>
      </c>
      <c r="M75" s="16"/>
    </row>
    <row r="76" spans="2:13" s="1" customFormat="1" ht="19.7" customHeight="1" x14ac:dyDescent="0.2">
      <c r="B76" s="5">
        <v>31</v>
      </c>
      <c r="C76" s="6" t="s">
        <v>100</v>
      </c>
      <c r="D76" s="6" t="s">
        <v>101</v>
      </c>
      <c r="E76" s="7" t="s">
        <v>102</v>
      </c>
      <c r="F76" s="6" t="s">
        <v>29</v>
      </c>
      <c r="G76" s="8">
        <v>1654.94</v>
      </c>
      <c r="H76" s="9">
        <v>0</v>
      </c>
      <c r="I76" s="10">
        <f t="shared" si="0"/>
        <v>0</v>
      </c>
      <c r="J76" s="5">
        <v>8</v>
      </c>
      <c r="K76" s="10">
        <f t="shared" si="1"/>
        <v>0</v>
      </c>
      <c r="L76" s="16">
        <f t="shared" si="2"/>
        <v>0</v>
      </c>
      <c r="M76" s="16"/>
    </row>
    <row r="77" spans="2:13" s="1" customFormat="1" ht="19.7" customHeight="1" x14ac:dyDescent="0.2">
      <c r="B77" s="5">
        <v>32</v>
      </c>
      <c r="C77" s="6" t="s">
        <v>103</v>
      </c>
      <c r="D77" s="6" t="s">
        <v>104</v>
      </c>
      <c r="E77" s="7" t="s">
        <v>105</v>
      </c>
      <c r="F77" s="6" t="s">
        <v>29</v>
      </c>
      <c r="G77" s="8">
        <v>2</v>
      </c>
      <c r="H77" s="9">
        <v>0</v>
      </c>
      <c r="I77" s="10">
        <f t="shared" si="0"/>
        <v>0</v>
      </c>
      <c r="J77" s="5">
        <v>8</v>
      </c>
      <c r="K77" s="10">
        <f t="shared" si="1"/>
        <v>0</v>
      </c>
      <c r="L77" s="16">
        <f t="shared" si="2"/>
        <v>0</v>
      </c>
      <c r="M77" s="16"/>
    </row>
    <row r="78" spans="2:13" s="1" customFormat="1" ht="28.7" customHeight="1" x14ac:dyDescent="0.2">
      <c r="B78" s="5">
        <v>33</v>
      </c>
      <c r="C78" s="6" t="s">
        <v>106</v>
      </c>
      <c r="D78" s="6" t="s">
        <v>107</v>
      </c>
      <c r="E78" s="7" t="s">
        <v>108</v>
      </c>
      <c r="F78" s="6" t="s">
        <v>96</v>
      </c>
      <c r="G78" s="8">
        <v>497</v>
      </c>
      <c r="H78" s="9">
        <v>0</v>
      </c>
      <c r="I78" s="10">
        <f t="shared" si="0"/>
        <v>0</v>
      </c>
      <c r="J78" s="5">
        <v>8</v>
      </c>
      <c r="K78" s="10">
        <f t="shared" si="1"/>
        <v>0</v>
      </c>
      <c r="L78" s="16">
        <f t="shared" si="2"/>
        <v>0</v>
      </c>
      <c r="M78" s="16"/>
    </row>
    <row r="79" spans="2:13" s="1" customFormat="1" ht="19.7" customHeight="1" x14ac:dyDescent="0.2">
      <c r="B79" s="5">
        <v>34</v>
      </c>
      <c r="C79" s="6" t="s">
        <v>109</v>
      </c>
      <c r="D79" s="6" t="s">
        <v>110</v>
      </c>
      <c r="E79" s="7" t="s">
        <v>111</v>
      </c>
      <c r="F79" s="6" t="s">
        <v>112</v>
      </c>
      <c r="G79" s="8">
        <v>1000</v>
      </c>
      <c r="H79" s="9">
        <v>0</v>
      </c>
      <c r="I79" s="10">
        <f t="shared" si="0"/>
        <v>0</v>
      </c>
      <c r="J79" s="5">
        <v>8</v>
      </c>
      <c r="K79" s="10">
        <f t="shared" si="1"/>
        <v>0</v>
      </c>
      <c r="L79" s="16">
        <f t="shared" si="2"/>
        <v>0</v>
      </c>
      <c r="M79" s="16"/>
    </row>
    <row r="80" spans="2:13" s="1" customFormat="1" ht="19.7" customHeight="1" x14ac:dyDescent="0.2">
      <c r="B80" s="5">
        <v>35</v>
      </c>
      <c r="C80" s="6" t="s">
        <v>113</v>
      </c>
      <c r="D80" s="6" t="s">
        <v>114</v>
      </c>
      <c r="E80" s="7" t="s">
        <v>115</v>
      </c>
      <c r="F80" s="6" t="s">
        <v>21</v>
      </c>
      <c r="G80" s="8">
        <v>16</v>
      </c>
      <c r="H80" s="9">
        <v>0</v>
      </c>
      <c r="I80" s="10">
        <f t="shared" si="0"/>
        <v>0</v>
      </c>
      <c r="J80" s="5">
        <v>8</v>
      </c>
      <c r="K80" s="10">
        <f t="shared" si="1"/>
        <v>0</v>
      </c>
      <c r="L80" s="16">
        <f t="shared" si="2"/>
        <v>0</v>
      </c>
      <c r="M80" s="16"/>
    </row>
    <row r="81" spans="2:13" s="1" customFormat="1" ht="19.7" customHeight="1" x14ac:dyDescent="0.2">
      <c r="B81" s="5">
        <v>36</v>
      </c>
      <c r="C81" s="6" t="s">
        <v>116</v>
      </c>
      <c r="D81" s="6" t="s">
        <v>117</v>
      </c>
      <c r="E81" s="7" t="s">
        <v>118</v>
      </c>
      <c r="F81" s="6" t="s">
        <v>21</v>
      </c>
      <c r="G81" s="8">
        <v>3</v>
      </c>
      <c r="H81" s="9">
        <v>0</v>
      </c>
      <c r="I81" s="10">
        <f t="shared" si="0"/>
        <v>0</v>
      </c>
      <c r="J81" s="5">
        <v>8</v>
      </c>
      <c r="K81" s="10">
        <f t="shared" si="1"/>
        <v>0</v>
      </c>
      <c r="L81" s="16">
        <f t="shared" si="2"/>
        <v>0</v>
      </c>
      <c r="M81" s="16"/>
    </row>
    <row r="82" spans="2:13" s="1" customFormat="1" ht="19.7" customHeight="1" x14ac:dyDescent="0.2">
      <c r="B82" s="5">
        <v>37</v>
      </c>
      <c r="C82" s="6" t="s">
        <v>119</v>
      </c>
      <c r="D82" s="6" t="s">
        <v>120</v>
      </c>
      <c r="E82" s="7" t="s">
        <v>121</v>
      </c>
      <c r="F82" s="6" t="s">
        <v>122</v>
      </c>
      <c r="G82" s="8">
        <v>2600</v>
      </c>
      <c r="H82" s="9">
        <v>0</v>
      </c>
      <c r="I82" s="10">
        <f t="shared" si="0"/>
        <v>0</v>
      </c>
      <c r="J82" s="5">
        <v>8</v>
      </c>
      <c r="K82" s="10">
        <f t="shared" si="1"/>
        <v>0</v>
      </c>
      <c r="L82" s="16">
        <f t="shared" si="2"/>
        <v>0</v>
      </c>
      <c r="M82" s="16"/>
    </row>
    <row r="83" spans="2:13" s="1" customFormat="1" ht="28.7" customHeight="1" x14ac:dyDescent="0.2">
      <c r="B83" s="5">
        <v>38</v>
      </c>
      <c r="C83" s="6" t="s">
        <v>123</v>
      </c>
      <c r="D83" s="6" t="s">
        <v>124</v>
      </c>
      <c r="E83" s="7" t="s">
        <v>125</v>
      </c>
      <c r="F83" s="6" t="s">
        <v>96</v>
      </c>
      <c r="G83" s="8">
        <v>2796.54</v>
      </c>
      <c r="H83" s="9">
        <v>0</v>
      </c>
      <c r="I83" s="10">
        <f t="shared" si="0"/>
        <v>0</v>
      </c>
      <c r="J83" s="5">
        <v>8</v>
      </c>
      <c r="K83" s="10">
        <f t="shared" si="1"/>
        <v>0</v>
      </c>
      <c r="L83" s="16">
        <f t="shared" si="2"/>
        <v>0</v>
      </c>
      <c r="M83" s="16"/>
    </row>
    <row r="84" spans="2:13" s="1" customFormat="1" ht="19.7" customHeight="1" x14ac:dyDescent="0.2">
      <c r="B84" s="5">
        <v>39</v>
      </c>
      <c r="C84" s="6" t="s">
        <v>126</v>
      </c>
      <c r="D84" s="6" t="s">
        <v>127</v>
      </c>
      <c r="E84" s="7" t="s">
        <v>128</v>
      </c>
      <c r="F84" s="6" t="s">
        <v>96</v>
      </c>
      <c r="G84" s="8">
        <v>122.7</v>
      </c>
      <c r="H84" s="9">
        <v>0</v>
      </c>
      <c r="I84" s="10">
        <f t="shared" si="0"/>
        <v>0</v>
      </c>
      <c r="J84" s="5">
        <v>8</v>
      </c>
      <c r="K84" s="10">
        <f t="shared" si="1"/>
        <v>0</v>
      </c>
      <c r="L84" s="16">
        <f t="shared" si="2"/>
        <v>0</v>
      </c>
      <c r="M84" s="16"/>
    </row>
    <row r="85" spans="2:13" s="1" customFormat="1" ht="28.7" customHeight="1" x14ac:dyDescent="0.2">
      <c r="B85" s="5">
        <v>40</v>
      </c>
      <c r="C85" s="6" t="s">
        <v>129</v>
      </c>
      <c r="D85" s="6" t="s">
        <v>130</v>
      </c>
      <c r="E85" s="7" t="s">
        <v>131</v>
      </c>
      <c r="F85" s="6" t="s">
        <v>96</v>
      </c>
      <c r="G85" s="8">
        <v>3978.04</v>
      </c>
      <c r="H85" s="9">
        <v>0</v>
      </c>
      <c r="I85" s="10">
        <f t="shared" si="0"/>
        <v>0</v>
      </c>
      <c r="J85" s="5">
        <v>8</v>
      </c>
      <c r="K85" s="10">
        <f t="shared" si="1"/>
        <v>0</v>
      </c>
      <c r="L85" s="16">
        <f t="shared" si="2"/>
        <v>0</v>
      </c>
      <c r="M85" s="16"/>
    </row>
    <row r="86" spans="2:13" s="1" customFormat="1" ht="19.7" customHeight="1" x14ac:dyDescent="0.2">
      <c r="B86" s="5">
        <v>41</v>
      </c>
      <c r="C86" s="6" t="s">
        <v>132</v>
      </c>
      <c r="D86" s="6" t="s">
        <v>133</v>
      </c>
      <c r="E86" s="7" t="s">
        <v>134</v>
      </c>
      <c r="F86" s="6" t="s">
        <v>96</v>
      </c>
      <c r="G86" s="8">
        <v>1088.2</v>
      </c>
      <c r="H86" s="9">
        <v>0</v>
      </c>
      <c r="I86" s="10">
        <f t="shared" si="0"/>
        <v>0</v>
      </c>
      <c r="J86" s="5">
        <v>8</v>
      </c>
      <c r="K86" s="10">
        <f t="shared" si="1"/>
        <v>0</v>
      </c>
      <c r="L86" s="16">
        <f t="shared" si="2"/>
        <v>0</v>
      </c>
      <c r="M86" s="16"/>
    </row>
    <row r="87" spans="2:13" s="1" customFormat="1" ht="19.7" customHeight="1" x14ac:dyDescent="0.2">
      <c r="B87" s="5">
        <v>42</v>
      </c>
      <c r="C87" s="6" t="s">
        <v>135</v>
      </c>
      <c r="D87" s="6" t="s">
        <v>136</v>
      </c>
      <c r="E87" s="7" t="s">
        <v>137</v>
      </c>
      <c r="F87" s="6" t="s">
        <v>96</v>
      </c>
      <c r="G87" s="8">
        <v>234</v>
      </c>
      <c r="H87" s="9">
        <v>0</v>
      </c>
      <c r="I87" s="10">
        <f t="shared" si="0"/>
        <v>0</v>
      </c>
      <c r="J87" s="5">
        <v>8</v>
      </c>
      <c r="K87" s="10">
        <f t="shared" si="1"/>
        <v>0</v>
      </c>
      <c r="L87" s="16">
        <f t="shared" si="2"/>
        <v>0</v>
      </c>
      <c r="M87" s="16"/>
    </row>
    <row r="88" spans="2:13" s="1" customFormat="1" ht="19.7" customHeight="1" x14ac:dyDescent="0.2">
      <c r="B88" s="5">
        <v>43</v>
      </c>
      <c r="C88" s="6" t="s">
        <v>138</v>
      </c>
      <c r="D88" s="6" t="s">
        <v>139</v>
      </c>
      <c r="E88" s="7" t="s">
        <v>140</v>
      </c>
      <c r="F88" s="6" t="s">
        <v>96</v>
      </c>
      <c r="G88" s="8">
        <v>303</v>
      </c>
      <c r="H88" s="9">
        <v>0</v>
      </c>
      <c r="I88" s="10">
        <f t="shared" si="0"/>
        <v>0</v>
      </c>
      <c r="J88" s="5">
        <v>8</v>
      </c>
      <c r="K88" s="10">
        <f t="shared" si="1"/>
        <v>0</v>
      </c>
      <c r="L88" s="16">
        <f t="shared" si="2"/>
        <v>0</v>
      </c>
      <c r="M88" s="16"/>
    </row>
    <row r="89" spans="2:13" s="1" customFormat="1" ht="28.7" customHeight="1" x14ac:dyDescent="0.2">
      <c r="B89" s="5">
        <v>44</v>
      </c>
      <c r="C89" s="6" t="s">
        <v>141</v>
      </c>
      <c r="D89" s="6" t="s">
        <v>142</v>
      </c>
      <c r="E89" s="7" t="s">
        <v>143</v>
      </c>
      <c r="F89" s="6" t="s">
        <v>96</v>
      </c>
      <c r="G89" s="8">
        <v>464.4</v>
      </c>
      <c r="H89" s="9">
        <v>0</v>
      </c>
      <c r="I89" s="10">
        <f t="shared" si="0"/>
        <v>0</v>
      </c>
      <c r="J89" s="5">
        <v>8</v>
      </c>
      <c r="K89" s="10">
        <f t="shared" si="1"/>
        <v>0</v>
      </c>
      <c r="L89" s="16">
        <f t="shared" si="2"/>
        <v>0</v>
      </c>
      <c r="M89" s="16"/>
    </row>
    <row r="90" spans="2:13" s="1" customFormat="1" ht="19.7" customHeight="1" x14ac:dyDescent="0.2">
      <c r="B90" s="5">
        <v>45</v>
      </c>
      <c r="C90" s="6" t="s">
        <v>144</v>
      </c>
      <c r="D90" s="6" t="s">
        <v>145</v>
      </c>
      <c r="E90" s="7" t="s">
        <v>146</v>
      </c>
      <c r="F90" s="6" t="s">
        <v>96</v>
      </c>
      <c r="G90" s="8">
        <v>537</v>
      </c>
      <c r="H90" s="9">
        <v>0</v>
      </c>
      <c r="I90" s="10">
        <f t="shared" si="0"/>
        <v>0</v>
      </c>
      <c r="J90" s="5">
        <v>8</v>
      </c>
      <c r="K90" s="10">
        <f t="shared" si="1"/>
        <v>0</v>
      </c>
      <c r="L90" s="16">
        <f t="shared" si="2"/>
        <v>0</v>
      </c>
      <c r="M90" s="16"/>
    </row>
    <row r="91" spans="2:13" s="1" customFormat="1" ht="19.7" customHeight="1" x14ac:dyDescent="0.2">
      <c r="B91" s="5">
        <v>46</v>
      </c>
      <c r="C91" s="6" t="s">
        <v>147</v>
      </c>
      <c r="D91" s="6" t="s">
        <v>148</v>
      </c>
      <c r="E91" s="7" t="s">
        <v>149</v>
      </c>
      <c r="F91" s="6" t="s">
        <v>96</v>
      </c>
      <c r="G91" s="8">
        <v>303</v>
      </c>
      <c r="H91" s="9">
        <v>0</v>
      </c>
      <c r="I91" s="10">
        <f t="shared" si="0"/>
        <v>0</v>
      </c>
      <c r="J91" s="5">
        <v>8</v>
      </c>
      <c r="K91" s="10">
        <f t="shared" si="1"/>
        <v>0</v>
      </c>
      <c r="L91" s="16">
        <f t="shared" si="2"/>
        <v>0</v>
      </c>
      <c r="M91" s="16"/>
    </row>
    <row r="92" spans="2:13" s="1" customFormat="1" ht="19.7" customHeight="1" x14ac:dyDescent="0.2">
      <c r="B92" s="5">
        <v>47</v>
      </c>
      <c r="C92" s="6" t="s">
        <v>150</v>
      </c>
      <c r="D92" s="6" t="s">
        <v>151</v>
      </c>
      <c r="E92" s="7" t="s">
        <v>152</v>
      </c>
      <c r="F92" s="6" t="s">
        <v>96</v>
      </c>
      <c r="G92" s="8">
        <v>496.4</v>
      </c>
      <c r="H92" s="9">
        <v>0</v>
      </c>
      <c r="I92" s="10">
        <f t="shared" si="0"/>
        <v>0</v>
      </c>
      <c r="J92" s="5">
        <v>8</v>
      </c>
      <c r="K92" s="10">
        <f t="shared" si="1"/>
        <v>0</v>
      </c>
      <c r="L92" s="16">
        <f t="shared" si="2"/>
        <v>0</v>
      </c>
      <c r="M92" s="16"/>
    </row>
    <row r="93" spans="2:13" s="1" customFormat="1" ht="19.7" customHeight="1" x14ac:dyDescent="0.2">
      <c r="B93" s="5">
        <v>48</v>
      </c>
      <c r="C93" s="6" t="s">
        <v>153</v>
      </c>
      <c r="D93" s="6" t="s">
        <v>154</v>
      </c>
      <c r="E93" s="7" t="s">
        <v>155</v>
      </c>
      <c r="F93" s="6" t="s">
        <v>96</v>
      </c>
      <c r="G93" s="8">
        <v>80.5</v>
      </c>
      <c r="H93" s="9">
        <v>0</v>
      </c>
      <c r="I93" s="10">
        <f t="shared" si="0"/>
        <v>0</v>
      </c>
      <c r="J93" s="5">
        <v>8</v>
      </c>
      <c r="K93" s="10">
        <f t="shared" si="1"/>
        <v>0</v>
      </c>
      <c r="L93" s="16">
        <f t="shared" si="2"/>
        <v>0</v>
      </c>
      <c r="M93" s="16"/>
    </row>
    <row r="94" spans="2:13" s="1" customFormat="1" ht="19.7" customHeight="1" x14ac:dyDescent="0.2">
      <c r="B94" s="5">
        <v>49</v>
      </c>
      <c r="C94" s="6" t="s">
        <v>156</v>
      </c>
      <c r="D94" s="6" t="s">
        <v>157</v>
      </c>
      <c r="E94" s="7" t="s">
        <v>158</v>
      </c>
      <c r="F94" s="6" t="s">
        <v>96</v>
      </c>
      <c r="G94" s="8">
        <v>90.7</v>
      </c>
      <c r="H94" s="9">
        <v>0</v>
      </c>
      <c r="I94" s="10">
        <f t="shared" si="0"/>
        <v>0</v>
      </c>
      <c r="J94" s="5">
        <v>8</v>
      </c>
      <c r="K94" s="10">
        <f t="shared" si="1"/>
        <v>0</v>
      </c>
      <c r="L94" s="16">
        <f t="shared" si="2"/>
        <v>0</v>
      </c>
      <c r="M94" s="16"/>
    </row>
    <row r="95" spans="2:13" s="1" customFormat="1" ht="19.7" customHeight="1" x14ac:dyDescent="0.2">
      <c r="B95" s="5">
        <v>50</v>
      </c>
      <c r="C95" s="6" t="s">
        <v>159</v>
      </c>
      <c r="D95" s="6" t="s">
        <v>160</v>
      </c>
      <c r="E95" s="7" t="s">
        <v>161</v>
      </c>
      <c r="F95" s="6" t="s">
        <v>96</v>
      </c>
      <c r="G95" s="8">
        <v>100</v>
      </c>
      <c r="H95" s="9">
        <v>0</v>
      </c>
      <c r="I95" s="10">
        <f t="shared" si="0"/>
        <v>0</v>
      </c>
      <c r="J95" s="5">
        <v>8</v>
      </c>
      <c r="K95" s="10">
        <f t="shared" si="1"/>
        <v>0</v>
      </c>
      <c r="L95" s="16">
        <f t="shared" si="2"/>
        <v>0</v>
      </c>
      <c r="M95" s="16"/>
    </row>
    <row r="96" spans="2:13" s="1" customFormat="1" ht="19.7" customHeight="1" x14ac:dyDescent="0.2">
      <c r="B96" s="5">
        <v>51</v>
      </c>
      <c r="C96" s="6" t="s">
        <v>162</v>
      </c>
      <c r="D96" s="6" t="s">
        <v>163</v>
      </c>
      <c r="E96" s="7" t="s">
        <v>164</v>
      </c>
      <c r="F96" s="6" t="s">
        <v>29</v>
      </c>
      <c r="G96" s="8">
        <v>30.5</v>
      </c>
      <c r="H96" s="9">
        <v>0</v>
      </c>
      <c r="I96" s="10">
        <f t="shared" si="0"/>
        <v>0</v>
      </c>
      <c r="J96" s="5">
        <v>8</v>
      </c>
      <c r="K96" s="10">
        <f t="shared" si="1"/>
        <v>0</v>
      </c>
      <c r="L96" s="16">
        <f t="shared" si="2"/>
        <v>0</v>
      </c>
      <c r="M96" s="16"/>
    </row>
    <row r="97" spans="2:13" s="1" customFormat="1" ht="19.7" customHeight="1" x14ac:dyDescent="0.2">
      <c r="B97" s="5">
        <v>52</v>
      </c>
      <c r="C97" s="6" t="s">
        <v>165</v>
      </c>
      <c r="D97" s="6" t="s">
        <v>166</v>
      </c>
      <c r="E97" s="7" t="s">
        <v>167</v>
      </c>
      <c r="F97" s="6" t="s">
        <v>29</v>
      </c>
      <c r="G97" s="8">
        <v>1654.94</v>
      </c>
      <c r="H97" s="9">
        <v>0</v>
      </c>
      <c r="I97" s="10">
        <f t="shared" si="0"/>
        <v>0</v>
      </c>
      <c r="J97" s="5">
        <v>8</v>
      </c>
      <c r="K97" s="10">
        <f t="shared" si="1"/>
        <v>0</v>
      </c>
      <c r="L97" s="16">
        <f t="shared" si="2"/>
        <v>0</v>
      </c>
      <c r="M97" s="16"/>
    </row>
    <row r="98" spans="2:13" s="1" customFormat="1" ht="19.7" customHeight="1" x14ac:dyDescent="0.2">
      <c r="B98" s="5">
        <v>53</v>
      </c>
      <c r="C98" s="6" t="s">
        <v>168</v>
      </c>
      <c r="D98" s="6" t="s">
        <v>169</v>
      </c>
      <c r="E98" s="7" t="s">
        <v>170</v>
      </c>
      <c r="F98" s="6" t="s">
        <v>29</v>
      </c>
      <c r="G98" s="8">
        <v>2</v>
      </c>
      <c r="H98" s="9">
        <v>0</v>
      </c>
      <c r="I98" s="10">
        <f t="shared" si="0"/>
        <v>0</v>
      </c>
      <c r="J98" s="5">
        <v>8</v>
      </c>
      <c r="K98" s="10">
        <f t="shared" si="1"/>
        <v>0</v>
      </c>
      <c r="L98" s="16">
        <f t="shared" si="2"/>
        <v>0</v>
      </c>
      <c r="M98" s="16"/>
    </row>
    <row r="99" spans="2:13" s="1" customFormat="1" ht="19.7" customHeight="1" x14ac:dyDescent="0.2">
      <c r="B99" s="5">
        <v>54</v>
      </c>
      <c r="C99" s="6" t="s">
        <v>171</v>
      </c>
      <c r="D99" s="6" t="s">
        <v>172</v>
      </c>
      <c r="E99" s="7" t="s">
        <v>173</v>
      </c>
      <c r="F99" s="6" t="s">
        <v>96</v>
      </c>
      <c r="G99" s="8">
        <v>372</v>
      </c>
      <c r="H99" s="9">
        <v>0</v>
      </c>
      <c r="I99" s="10">
        <f t="shared" si="0"/>
        <v>0</v>
      </c>
      <c r="J99" s="5">
        <v>8</v>
      </c>
      <c r="K99" s="10">
        <f t="shared" si="1"/>
        <v>0</v>
      </c>
      <c r="L99" s="16">
        <f t="shared" si="2"/>
        <v>0</v>
      </c>
      <c r="M99" s="16"/>
    </row>
    <row r="100" spans="2:13" s="1" customFormat="1" ht="19.7" customHeight="1" x14ac:dyDescent="0.2">
      <c r="B100" s="5">
        <v>55</v>
      </c>
      <c r="C100" s="6" t="s">
        <v>174</v>
      </c>
      <c r="D100" s="6" t="s">
        <v>175</v>
      </c>
      <c r="E100" s="7" t="s">
        <v>176</v>
      </c>
      <c r="F100" s="6" t="s">
        <v>29</v>
      </c>
      <c r="G100" s="8">
        <v>933.64</v>
      </c>
      <c r="H100" s="9">
        <v>0</v>
      </c>
      <c r="I100" s="10">
        <f t="shared" si="0"/>
        <v>0</v>
      </c>
      <c r="J100" s="5">
        <v>8</v>
      </c>
      <c r="K100" s="10">
        <f t="shared" si="1"/>
        <v>0</v>
      </c>
      <c r="L100" s="16">
        <f t="shared" si="2"/>
        <v>0</v>
      </c>
      <c r="M100" s="16"/>
    </row>
    <row r="101" spans="2:13" s="1" customFormat="1" ht="28.7" customHeight="1" x14ac:dyDescent="0.2">
      <c r="B101" s="5">
        <v>56</v>
      </c>
      <c r="C101" s="6" t="s">
        <v>177</v>
      </c>
      <c r="D101" s="6" t="s">
        <v>178</v>
      </c>
      <c r="E101" s="7" t="s">
        <v>179</v>
      </c>
      <c r="F101" s="6" t="s">
        <v>122</v>
      </c>
      <c r="G101" s="8">
        <v>350</v>
      </c>
      <c r="H101" s="9">
        <v>0</v>
      </c>
      <c r="I101" s="10">
        <f t="shared" si="0"/>
        <v>0</v>
      </c>
      <c r="J101" s="5">
        <v>8</v>
      </c>
      <c r="K101" s="10">
        <f t="shared" si="1"/>
        <v>0</v>
      </c>
      <c r="L101" s="16">
        <f t="shared" si="2"/>
        <v>0</v>
      </c>
      <c r="M101" s="16"/>
    </row>
    <row r="102" spans="2:13" s="1" customFormat="1" ht="19.7" customHeight="1" x14ac:dyDescent="0.2">
      <c r="B102" s="5">
        <v>57</v>
      </c>
      <c r="C102" s="6" t="s">
        <v>180</v>
      </c>
      <c r="D102" s="6" t="s">
        <v>181</v>
      </c>
      <c r="E102" s="7" t="s">
        <v>182</v>
      </c>
      <c r="F102" s="6" t="s">
        <v>122</v>
      </c>
      <c r="G102" s="8">
        <v>2550</v>
      </c>
      <c r="H102" s="9">
        <v>0</v>
      </c>
      <c r="I102" s="10">
        <f t="shared" si="0"/>
        <v>0</v>
      </c>
      <c r="J102" s="5">
        <v>8</v>
      </c>
      <c r="K102" s="10">
        <f t="shared" si="1"/>
        <v>0</v>
      </c>
      <c r="L102" s="16">
        <f t="shared" si="2"/>
        <v>0</v>
      </c>
      <c r="M102" s="16"/>
    </row>
    <row r="103" spans="2:13" s="1" customFormat="1" ht="19.7" customHeight="1" x14ac:dyDescent="0.2">
      <c r="B103" s="5">
        <v>58</v>
      </c>
      <c r="C103" s="6" t="s">
        <v>183</v>
      </c>
      <c r="D103" s="6" t="s">
        <v>184</v>
      </c>
      <c r="E103" s="7" t="s">
        <v>185</v>
      </c>
      <c r="F103" s="6" t="s">
        <v>122</v>
      </c>
      <c r="G103" s="8">
        <v>115</v>
      </c>
      <c r="H103" s="9">
        <v>0</v>
      </c>
      <c r="I103" s="10">
        <f t="shared" si="0"/>
        <v>0</v>
      </c>
      <c r="J103" s="5">
        <v>8</v>
      </c>
      <c r="K103" s="10">
        <f t="shared" si="1"/>
        <v>0</v>
      </c>
      <c r="L103" s="16">
        <f t="shared" si="2"/>
        <v>0</v>
      </c>
      <c r="M103" s="16"/>
    </row>
    <row r="104" spans="2:13" s="1" customFormat="1" ht="19.7" customHeight="1" x14ac:dyDescent="0.2">
      <c r="B104" s="5">
        <v>59</v>
      </c>
      <c r="C104" s="6" t="s">
        <v>186</v>
      </c>
      <c r="D104" s="6" t="s">
        <v>187</v>
      </c>
      <c r="E104" s="7" t="s">
        <v>188</v>
      </c>
      <c r="F104" s="6" t="s">
        <v>122</v>
      </c>
      <c r="G104" s="8">
        <v>15</v>
      </c>
      <c r="H104" s="9">
        <v>0</v>
      </c>
      <c r="I104" s="10">
        <f t="shared" si="0"/>
        <v>0</v>
      </c>
      <c r="J104" s="5">
        <v>8</v>
      </c>
      <c r="K104" s="10">
        <f t="shared" si="1"/>
        <v>0</v>
      </c>
      <c r="L104" s="16">
        <f t="shared" si="2"/>
        <v>0</v>
      </c>
      <c r="M104" s="16"/>
    </row>
    <row r="105" spans="2:13" s="1" customFormat="1" ht="19.7" customHeight="1" x14ac:dyDescent="0.2">
      <c r="B105" s="5">
        <v>60</v>
      </c>
      <c r="C105" s="6" t="s">
        <v>189</v>
      </c>
      <c r="D105" s="6" t="s">
        <v>190</v>
      </c>
      <c r="E105" s="7" t="s">
        <v>191</v>
      </c>
      <c r="F105" s="6" t="s">
        <v>122</v>
      </c>
      <c r="G105" s="8">
        <v>75</v>
      </c>
      <c r="H105" s="9">
        <v>0</v>
      </c>
      <c r="I105" s="10">
        <f t="shared" si="0"/>
        <v>0</v>
      </c>
      <c r="J105" s="5">
        <v>8</v>
      </c>
      <c r="K105" s="10">
        <f t="shared" si="1"/>
        <v>0</v>
      </c>
      <c r="L105" s="16">
        <f t="shared" si="2"/>
        <v>0</v>
      </c>
      <c r="M105" s="16"/>
    </row>
    <row r="106" spans="2:13" s="1" customFormat="1" ht="19.7" customHeight="1" x14ac:dyDescent="0.2">
      <c r="B106" s="5">
        <v>61</v>
      </c>
      <c r="C106" s="6" t="s">
        <v>192</v>
      </c>
      <c r="D106" s="6" t="s">
        <v>193</v>
      </c>
      <c r="E106" s="7" t="s">
        <v>194</v>
      </c>
      <c r="F106" s="6" t="s">
        <v>122</v>
      </c>
      <c r="G106" s="8">
        <v>10</v>
      </c>
      <c r="H106" s="9">
        <v>0</v>
      </c>
      <c r="I106" s="10">
        <f t="shared" si="0"/>
        <v>0</v>
      </c>
      <c r="J106" s="5">
        <v>8</v>
      </c>
      <c r="K106" s="10">
        <f t="shared" si="1"/>
        <v>0</v>
      </c>
      <c r="L106" s="16">
        <f t="shared" si="2"/>
        <v>0</v>
      </c>
      <c r="M106" s="16"/>
    </row>
    <row r="107" spans="2:13" s="1" customFormat="1" ht="19.7" customHeight="1" x14ac:dyDescent="0.2">
      <c r="B107" s="5">
        <v>62</v>
      </c>
      <c r="C107" s="6" t="s">
        <v>195</v>
      </c>
      <c r="D107" s="6" t="s">
        <v>196</v>
      </c>
      <c r="E107" s="7" t="s">
        <v>197</v>
      </c>
      <c r="F107" s="6" t="s">
        <v>122</v>
      </c>
      <c r="G107" s="8">
        <v>1.5</v>
      </c>
      <c r="H107" s="9">
        <v>0</v>
      </c>
      <c r="I107" s="10">
        <f t="shared" si="0"/>
        <v>0</v>
      </c>
      <c r="J107" s="5">
        <v>8</v>
      </c>
      <c r="K107" s="10">
        <f t="shared" si="1"/>
        <v>0</v>
      </c>
      <c r="L107" s="16">
        <f t="shared" si="2"/>
        <v>0</v>
      </c>
      <c r="M107" s="16"/>
    </row>
    <row r="108" spans="2:13" s="1" customFormat="1" ht="19.7" customHeight="1" x14ac:dyDescent="0.2">
      <c r="B108" s="5">
        <v>63</v>
      </c>
      <c r="C108" s="6" t="s">
        <v>198</v>
      </c>
      <c r="D108" s="6" t="s">
        <v>199</v>
      </c>
      <c r="E108" s="7" t="s">
        <v>200</v>
      </c>
      <c r="F108" s="6" t="s">
        <v>122</v>
      </c>
      <c r="G108" s="8">
        <v>10</v>
      </c>
      <c r="H108" s="9">
        <v>0</v>
      </c>
      <c r="I108" s="10">
        <f t="shared" si="0"/>
        <v>0</v>
      </c>
      <c r="J108" s="5">
        <v>8</v>
      </c>
      <c r="K108" s="10">
        <f t="shared" si="1"/>
        <v>0</v>
      </c>
      <c r="L108" s="16">
        <f t="shared" si="2"/>
        <v>0</v>
      </c>
      <c r="M108" s="16"/>
    </row>
    <row r="109" spans="2:13" s="1" customFormat="1" ht="19.7" customHeight="1" x14ac:dyDescent="0.2">
      <c r="B109" s="5">
        <v>64</v>
      </c>
      <c r="C109" s="6" t="s">
        <v>201</v>
      </c>
      <c r="D109" s="6" t="s">
        <v>202</v>
      </c>
      <c r="E109" s="7" t="s">
        <v>203</v>
      </c>
      <c r="F109" s="6" t="s">
        <v>122</v>
      </c>
      <c r="G109" s="8">
        <v>14.3</v>
      </c>
      <c r="H109" s="9">
        <v>0</v>
      </c>
      <c r="I109" s="10">
        <f t="shared" si="0"/>
        <v>0</v>
      </c>
      <c r="J109" s="5">
        <v>8</v>
      </c>
      <c r="K109" s="10">
        <f t="shared" si="1"/>
        <v>0</v>
      </c>
      <c r="L109" s="16">
        <f t="shared" si="2"/>
        <v>0</v>
      </c>
      <c r="M109" s="16"/>
    </row>
    <row r="110" spans="2:13" s="1" customFormat="1" ht="19.7" customHeight="1" x14ac:dyDescent="0.2">
      <c r="B110" s="5">
        <v>65</v>
      </c>
      <c r="C110" s="6" t="s">
        <v>204</v>
      </c>
      <c r="D110" s="6" t="s">
        <v>205</v>
      </c>
      <c r="E110" s="7" t="s">
        <v>206</v>
      </c>
      <c r="F110" s="6" t="s">
        <v>70</v>
      </c>
      <c r="G110" s="8">
        <v>1230.2</v>
      </c>
      <c r="H110" s="9">
        <v>0</v>
      </c>
      <c r="I110" s="10">
        <f t="shared" si="0"/>
        <v>0</v>
      </c>
      <c r="J110" s="5">
        <v>8</v>
      </c>
      <c r="K110" s="10">
        <f t="shared" si="1"/>
        <v>0</v>
      </c>
      <c r="L110" s="16">
        <f t="shared" si="2"/>
        <v>0</v>
      </c>
      <c r="M110" s="16"/>
    </row>
    <row r="111" spans="2:13" s="1" customFormat="1" ht="19.7" customHeight="1" x14ac:dyDescent="0.2">
      <c r="B111" s="5">
        <v>66</v>
      </c>
      <c r="C111" s="6" t="s">
        <v>207</v>
      </c>
      <c r="D111" s="6" t="s">
        <v>208</v>
      </c>
      <c r="E111" s="7" t="s">
        <v>206</v>
      </c>
      <c r="F111" s="6" t="s">
        <v>70</v>
      </c>
      <c r="G111" s="8">
        <v>104.25</v>
      </c>
      <c r="H111" s="9">
        <v>0</v>
      </c>
      <c r="I111" s="10">
        <f t="shared" si="0"/>
        <v>0</v>
      </c>
      <c r="J111" s="5">
        <v>23</v>
      </c>
      <c r="K111" s="10">
        <f t="shared" si="1"/>
        <v>0</v>
      </c>
      <c r="L111" s="16">
        <f t="shared" si="2"/>
        <v>0</v>
      </c>
      <c r="M111" s="16"/>
    </row>
    <row r="112" spans="2:13" s="1" customFormat="1" ht="19.7" customHeight="1" x14ac:dyDescent="0.2">
      <c r="B112" s="5">
        <v>67</v>
      </c>
      <c r="C112" s="6" t="s">
        <v>209</v>
      </c>
      <c r="D112" s="6" t="s">
        <v>210</v>
      </c>
      <c r="E112" s="7" t="s">
        <v>211</v>
      </c>
      <c r="F112" s="6" t="s">
        <v>70</v>
      </c>
      <c r="G112" s="8">
        <v>10</v>
      </c>
      <c r="H112" s="9">
        <v>0</v>
      </c>
      <c r="I112" s="10">
        <f t="shared" si="0"/>
        <v>0</v>
      </c>
      <c r="J112" s="5">
        <v>8</v>
      </c>
      <c r="K112" s="10">
        <f t="shared" si="1"/>
        <v>0</v>
      </c>
      <c r="L112" s="16">
        <f t="shared" si="2"/>
        <v>0</v>
      </c>
      <c r="M112" s="16"/>
    </row>
    <row r="113" spans="2:14" s="1" customFormat="1" ht="19.7" customHeight="1" x14ac:dyDescent="0.2">
      <c r="B113" s="5">
        <v>68</v>
      </c>
      <c r="C113" s="6" t="s">
        <v>212</v>
      </c>
      <c r="D113" s="6" t="s">
        <v>213</v>
      </c>
      <c r="E113" s="7" t="s">
        <v>214</v>
      </c>
      <c r="F113" s="6" t="s">
        <v>70</v>
      </c>
      <c r="G113" s="8">
        <v>340</v>
      </c>
      <c r="H113" s="9">
        <v>0</v>
      </c>
      <c r="I113" s="10">
        <f t="shared" si="0"/>
        <v>0</v>
      </c>
      <c r="J113" s="5">
        <v>8</v>
      </c>
      <c r="K113" s="10">
        <f t="shared" si="1"/>
        <v>0</v>
      </c>
      <c r="L113" s="16">
        <f t="shared" si="2"/>
        <v>0</v>
      </c>
      <c r="M113" s="16"/>
    </row>
    <row r="114" spans="2:14" s="1" customFormat="1" ht="19.7" customHeight="1" x14ac:dyDescent="0.2">
      <c r="B114" s="5">
        <v>69</v>
      </c>
      <c r="C114" s="6" t="s">
        <v>215</v>
      </c>
      <c r="D114" s="6" t="s">
        <v>216</v>
      </c>
      <c r="E114" s="7" t="s">
        <v>217</v>
      </c>
      <c r="F114" s="6" t="s">
        <v>70</v>
      </c>
      <c r="G114" s="8">
        <v>175</v>
      </c>
      <c r="H114" s="9">
        <v>0</v>
      </c>
      <c r="I114" s="10">
        <f t="shared" si="0"/>
        <v>0</v>
      </c>
      <c r="J114" s="5">
        <v>8</v>
      </c>
      <c r="K114" s="10">
        <f t="shared" si="1"/>
        <v>0</v>
      </c>
      <c r="L114" s="16">
        <f t="shared" si="2"/>
        <v>0</v>
      </c>
      <c r="M114" s="16"/>
    </row>
    <row r="115" spans="2:14" s="1" customFormat="1" ht="19.7" customHeight="1" x14ac:dyDescent="0.2">
      <c r="B115" s="5">
        <v>70</v>
      </c>
      <c r="C115" s="6" t="s">
        <v>218</v>
      </c>
      <c r="D115" s="6" t="s">
        <v>219</v>
      </c>
      <c r="E115" s="7" t="s">
        <v>217</v>
      </c>
      <c r="F115" s="6" t="s">
        <v>70</v>
      </c>
      <c r="G115" s="8">
        <v>98</v>
      </c>
      <c r="H115" s="9">
        <v>0</v>
      </c>
      <c r="I115" s="10">
        <f t="shared" si="0"/>
        <v>0</v>
      </c>
      <c r="J115" s="5">
        <v>23</v>
      </c>
      <c r="K115" s="10">
        <f t="shared" si="1"/>
        <v>0</v>
      </c>
      <c r="L115" s="16">
        <f t="shared" si="2"/>
        <v>0</v>
      </c>
      <c r="M115" s="16"/>
    </row>
    <row r="116" spans="2:14" s="1" customFormat="1" ht="55.9" customHeight="1" x14ac:dyDescent="0.2">
      <c r="I116" s="30">
        <f>SUM(I51:I115)</f>
        <v>0</v>
      </c>
      <c r="J116" s="31"/>
      <c r="K116" s="31"/>
      <c r="L116" s="32">
        <f>SUM(L51:M115)</f>
        <v>0</v>
      </c>
      <c r="M116" s="33"/>
    </row>
    <row r="117" spans="2:14" s="1" customFormat="1" ht="21.4" customHeight="1" x14ac:dyDescent="0.2">
      <c r="B117" s="12" t="s">
        <v>220</v>
      </c>
      <c r="C117" s="12"/>
      <c r="D117" s="12"/>
      <c r="E117" s="12"/>
      <c r="F117" s="23">
        <f>ROUND(I32+I37+I42+I43+I48+I116,2)</f>
        <v>0</v>
      </c>
      <c r="G117" s="23"/>
      <c r="H117" s="23"/>
      <c r="I117" s="23"/>
      <c r="J117" s="23"/>
      <c r="K117" s="23"/>
      <c r="L117" s="23"/>
      <c r="M117" s="23"/>
    </row>
    <row r="118" spans="2:14" s="1" customFormat="1" ht="21.4" customHeight="1" x14ac:dyDescent="0.2">
      <c r="B118" s="12" t="s">
        <v>221</v>
      </c>
      <c r="C118" s="12"/>
      <c r="D118" s="12"/>
      <c r="E118" s="12"/>
      <c r="F118" s="24">
        <f>ROUND(L32+L37+L42+L43+L48+L116,2)</f>
        <v>0</v>
      </c>
      <c r="G118" s="24"/>
      <c r="H118" s="24"/>
      <c r="I118" s="24"/>
      <c r="J118" s="24"/>
      <c r="K118" s="24"/>
      <c r="L118" s="24"/>
      <c r="M118" s="24"/>
    </row>
    <row r="119" spans="2:14" s="1" customFormat="1" ht="11.1" customHeight="1" x14ac:dyDescent="0.2"/>
    <row r="120" spans="2:14" s="1" customFormat="1" ht="61.35" customHeight="1" x14ac:dyDescent="0.2">
      <c r="B120" s="13" t="s">
        <v>240</v>
      </c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</row>
    <row r="121" spans="2:14" s="1" customFormat="1" ht="2.65" customHeight="1" x14ac:dyDescent="0.2"/>
    <row r="122" spans="2:14" s="1" customFormat="1" ht="89.1" customHeight="1" x14ac:dyDescent="0.2">
      <c r="B122" s="13" t="s">
        <v>241</v>
      </c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</row>
    <row r="123" spans="2:14" s="1" customFormat="1" ht="5.25" customHeight="1" x14ac:dyDescent="0.2"/>
    <row r="124" spans="2:14" s="1" customFormat="1" ht="89.1" customHeight="1" x14ac:dyDescent="0.2">
      <c r="B124" s="13" t="s">
        <v>242</v>
      </c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</row>
    <row r="125" spans="2:14" s="1" customFormat="1" ht="5.25" customHeight="1" x14ac:dyDescent="0.2"/>
    <row r="126" spans="2:14" s="1" customFormat="1" ht="37.9" customHeight="1" x14ac:dyDescent="0.2">
      <c r="B126" s="14" t="s">
        <v>222</v>
      </c>
      <c r="C126" s="14"/>
      <c r="D126" s="14"/>
      <c r="E126" s="14"/>
      <c r="F126" s="25" t="s">
        <v>223</v>
      </c>
      <c r="G126" s="25"/>
      <c r="H126" s="25"/>
      <c r="I126" s="25"/>
      <c r="J126" s="25"/>
      <c r="K126" s="25"/>
      <c r="L126" s="25"/>
    </row>
    <row r="127" spans="2:14" s="1" customFormat="1" ht="28.7" customHeight="1" x14ac:dyDescent="0.2">
      <c r="B127" s="15"/>
      <c r="C127" s="15"/>
      <c r="D127" s="15"/>
      <c r="E127" s="15"/>
      <c r="F127" s="15"/>
      <c r="G127" s="15"/>
      <c r="H127" s="15"/>
      <c r="I127" s="15"/>
      <c r="J127" s="15"/>
      <c r="K127" s="15"/>
      <c r="L127" s="15"/>
    </row>
    <row r="128" spans="2:14" s="1" customFormat="1" ht="28.7" customHeight="1" x14ac:dyDescent="0.2">
      <c r="B128" s="15"/>
      <c r="C128" s="15"/>
      <c r="D128" s="15"/>
      <c r="E128" s="15"/>
      <c r="F128" s="15"/>
      <c r="G128" s="15"/>
      <c r="H128" s="15"/>
      <c r="I128" s="15"/>
      <c r="J128" s="15"/>
      <c r="K128" s="15"/>
      <c r="L128" s="15"/>
    </row>
    <row r="129" spans="2:14" s="1" customFormat="1" ht="28.7" customHeight="1" x14ac:dyDescent="0.2">
      <c r="B129" s="15"/>
      <c r="C129" s="15"/>
      <c r="D129" s="15"/>
      <c r="E129" s="15"/>
      <c r="F129" s="15"/>
      <c r="G129" s="15"/>
      <c r="H129" s="15"/>
      <c r="I129" s="15"/>
      <c r="J129" s="15"/>
      <c r="K129" s="15"/>
      <c r="L129" s="15"/>
    </row>
    <row r="130" spans="2:14" s="1" customFormat="1" ht="28.7" customHeight="1" x14ac:dyDescent="0.2">
      <c r="B130" s="15"/>
      <c r="C130" s="15"/>
      <c r="D130" s="15"/>
      <c r="E130" s="15"/>
      <c r="F130" s="15"/>
      <c r="G130" s="15"/>
      <c r="H130" s="15"/>
      <c r="I130" s="15"/>
      <c r="J130" s="15"/>
      <c r="K130" s="15"/>
      <c r="L130" s="15"/>
    </row>
    <row r="131" spans="2:14" s="1" customFormat="1" ht="2.65" customHeight="1" x14ac:dyDescent="0.2"/>
    <row r="132" spans="2:14" s="1" customFormat="1" ht="158.44999999999999" customHeight="1" x14ac:dyDescent="0.2">
      <c r="B132" s="13" t="s">
        <v>243</v>
      </c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</row>
    <row r="133" spans="2:14" s="1" customFormat="1" ht="2.65" customHeight="1" x14ac:dyDescent="0.2"/>
    <row r="134" spans="2:14" s="1" customFormat="1" ht="33.6" customHeight="1" x14ac:dyDescent="0.2">
      <c r="B134" s="17" t="s">
        <v>244</v>
      </c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</row>
    <row r="135" spans="2:14" s="1" customFormat="1" ht="2.65" customHeight="1" x14ac:dyDescent="0.2"/>
    <row r="136" spans="2:14" s="1" customFormat="1" ht="37.9" customHeight="1" x14ac:dyDescent="0.2">
      <c r="B136" s="14" t="s">
        <v>224</v>
      </c>
      <c r="C136" s="14"/>
      <c r="D136" s="14"/>
      <c r="E136" s="14"/>
      <c r="F136" s="20" t="s">
        <v>225</v>
      </c>
      <c r="G136" s="20"/>
      <c r="H136" s="20"/>
      <c r="I136" s="20"/>
      <c r="J136" s="20"/>
      <c r="K136" s="20"/>
      <c r="L136" s="20"/>
    </row>
    <row r="137" spans="2:14" s="1" customFormat="1" ht="28.7" customHeight="1" x14ac:dyDescent="0.2">
      <c r="B137" s="15"/>
      <c r="C137" s="15"/>
      <c r="D137" s="15"/>
      <c r="E137" s="15"/>
      <c r="F137" s="15"/>
      <c r="G137" s="15"/>
      <c r="H137" s="15"/>
      <c r="I137" s="15"/>
      <c r="J137" s="15"/>
      <c r="K137" s="15"/>
      <c r="L137" s="15"/>
    </row>
    <row r="138" spans="2:14" s="1" customFormat="1" ht="28.7" customHeight="1" x14ac:dyDescent="0.2">
      <c r="B138" s="15"/>
      <c r="C138" s="15"/>
      <c r="D138" s="15"/>
      <c r="E138" s="15"/>
      <c r="F138" s="15"/>
      <c r="G138" s="15"/>
      <c r="H138" s="15"/>
      <c r="I138" s="15"/>
      <c r="J138" s="15"/>
      <c r="K138" s="15"/>
      <c r="L138" s="15"/>
    </row>
    <row r="139" spans="2:14" s="1" customFormat="1" ht="28.7" customHeight="1" x14ac:dyDescent="0.2">
      <c r="B139" s="15"/>
      <c r="C139" s="15"/>
      <c r="D139" s="15"/>
      <c r="E139" s="15"/>
      <c r="F139" s="15"/>
      <c r="G139" s="15"/>
      <c r="H139" s="15"/>
      <c r="I139" s="15"/>
      <c r="J139" s="15"/>
      <c r="K139" s="15"/>
      <c r="L139" s="15"/>
    </row>
    <row r="140" spans="2:14" s="1" customFormat="1" ht="28.7" customHeight="1" x14ac:dyDescent="0.2">
      <c r="B140" s="15"/>
      <c r="C140" s="15"/>
      <c r="D140" s="15"/>
      <c r="E140" s="15"/>
      <c r="F140" s="15"/>
      <c r="G140" s="15"/>
      <c r="H140" s="15"/>
      <c r="I140" s="15"/>
      <c r="J140" s="15"/>
      <c r="K140" s="15"/>
      <c r="L140" s="15"/>
    </row>
    <row r="141" spans="2:14" s="1" customFormat="1" ht="2.65" customHeight="1" x14ac:dyDescent="0.2"/>
    <row r="142" spans="2:14" s="1" customFormat="1" ht="130.69999999999999" customHeight="1" x14ac:dyDescent="0.2">
      <c r="B142" s="13" t="s">
        <v>245</v>
      </c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</row>
    <row r="143" spans="2:14" s="1" customFormat="1" ht="2.65" customHeight="1" x14ac:dyDescent="0.2"/>
    <row r="144" spans="2:14" s="1" customFormat="1" ht="47.45" customHeight="1" x14ac:dyDescent="0.2">
      <c r="B144" s="13" t="s">
        <v>246</v>
      </c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</row>
    <row r="145" spans="2:14" s="1" customFormat="1" ht="2.65" customHeight="1" x14ac:dyDescent="0.2"/>
    <row r="146" spans="2:14" s="1" customFormat="1" ht="47.45" customHeight="1" x14ac:dyDescent="0.2">
      <c r="B146" s="13" t="s">
        <v>247</v>
      </c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</row>
    <row r="147" spans="2:14" s="1" customFormat="1" ht="2.65" customHeight="1" x14ac:dyDescent="0.2"/>
    <row r="148" spans="2:14" s="1" customFormat="1" ht="33.6" customHeight="1" x14ac:dyDescent="0.2">
      <c r="B148" s="13" t="s">
        <v>248</v>
      </c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</row>
    <row r="149" spans="2:14" s="1" customFormat="1" ht="2.65" customHeight="1" x14ac:dyDescent="0.2"/>
    <row r="150" spans="2:14" s="1" customFormat="1" ht="116.85" customHeight="1" x14ac:dyDescent="0.2">
      <c r="B150" s="13" t="s">
        <v>249</v>
      </c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</row>
    <row r="151" spans="2:14" s="1" customFormat="1" ht="2.65" customHeight="1" x14ac:dyDescent="0.2"/>
    <row r="152" spans="2:14" s="1" customFormat="1" ht="75.2" customHeight="1" x14ac:dyDescent="0.2">
      <c r="B152" s="13" t="s">
        <v>250</v>
      </c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</row>
    <row r="153" spans="2:14" s="1" customFormat="1" ht="86.85" customHeight="1" x14ac:dyDescent="0.2"/>
    <row r="154" spans="2:14" s="1" customFormat="1" ht="17.649999999999999" customHeight="1" x14ac:dyDescent="0.2">
      <c r="I154" s="28" t="s">
        <v>251</v>
      </c>
      <c r="J154" s="28"/>
    </row>
    <row r="155" spans="2:14" s="1" customFormat="1" ht="145.15" customHeight="1" x14ac:dyDescent="0.2"/>
    <row r="156" spans="2:14" s="1" customFormat="1" ht="81.599999999999994" customHeight="1" x14ac:dyDescent="0.2">
      <c r="B156" s="18" t="s">
        <v>252</v>
      </c>
      <c r="C156" s="18"/>
      <c r="D156" s="18"/>
      <c r="E156" s="18"/>
      <c r="F156" s="18"/>
      <c r="G156" s="18"/>
      <c r="H156" s="18"/>
      <c r="I156" s="18"/>
      <c r="J156" s="18"/>
    </row>
  </sheetData>
  <mergeCells count="130">
    <mergeCell ref="L93:M93"/>
    <mergeCell ref="I154:J154"/>
    <mergeCell ref="I2:O2"/>
    <mergeCell ref="L100:M100"/>
    <mergeCell ref="L101:M101"/>
    <mergeCell ref="L102:M102"/>
    <mergeCell ref="L103:M103"/>
    <mergeCell ref="L104:M104"/>
    <mergeCell ref="L105:M105"/>
    <mergeCell ref="L106:M106"/>
    <mergeCell ref="L107:M107"/>
    <mergeCell ref="L108:M108"/>
    <mergeCell ref="L109:M109"/>
    <mergeCell ref="L110:M110"/>
    <mergeCell ref="L111:M111"/>
    <mergeCell ref="L112:M112"/>
    <mergeCell ref="L113:M113"/>
    <mergeCell ref="L114:M114"/>
    <mergeCell ref="L115:M115"/>
    <mergeCell ref="L31:M31"/>
    <mergeCell ref="L32:M32"/>
    <mergeCell ref="L36:M36"/>
    <mergeCell ref="L37:M37"/>
    <mergeCell ref="L41:M41"/>
    <mergeCell ref="L42:M42"/>
    <mergeCell ref="B4:D4"/>
    <mergeCell ref="B45:K45"/>
    <mergeCell ref="B6:D6"/>
    <mergeCell ref="B8:D8"/>
    <mergeCell ref="E14:G14"/>
    <mergeCell ref="F117:M117"/>
    <mergeCell ref="F118:M118"/>
    <mergeCell ref="F126:L126"/>
    <mergeCell ref="F127:L127"/>
    <mergeCell ref="G11:N12"/>
    <mergeCell ref="L43:M43"/>
    <mergeCell ref="L47:M47"/>
    <mergeCell ref="L48:M48"/>
    <mergeCell ref="L50:M50"/>
    <mergeCell ref="L51:M51"/>
    <mergeCell ref="L52:M52"/>
    <mergeCell ref="L53:M53"/>
    <mergeCell ref="L54:M54"/>
    <mergeCell ref="L55:M55"/>
    <mergeCell ref="L56:M56"/>
    <mergeCell ref="L57:M57"/>
    <mergeCell ref="L58:M58"/>
    <mergeCell ref="L59:M59"/>
    <mergeCell ref="L60:M60"/>
    <mergeCell ref="B142:N142"/>
    <mergeCell ref="B144:N144"/>
    <mergeCell ref="B146:N146"/>
    <mergeCell ref="B148:N148"/>
    <mergeCell ref="B150:N150"/>
    <mergeCell ref="B152:N152"/>
    <mergeCell ref="B156:J156"/>
    <mergeCell ref="B16:C16"/>
    <mergeCell ref="B18:C18"/>
    <mergeCell ref="B20:C20"/>
    <mergeCell ref="B22:C22"/>
    <mergeCell ref="B24:L24"/>
    <mergeCell ref="B26:L26"/>
    <mergeCell ref="B29:K29"/>
    <mergeCell ref="B34:K34"/>
    <mergeCell ref="B39:K39"/>
    <mergeCell ref="F128:L128"/>
    <mergeCell ref="F129:L129"/>
    <mergeCell ref="F130:L130"/>
    <mergeCell ref="F136:L136"/>
    <mergeCell ref="F137:L137"/>
    <mergeCell ref="F138:L138"/>
    <mergeCell ref="F139:L139"/>
    <mergeCell ref="F140:L140"/>
    <mergeCell ref="B129:E129"/>
    <mergeCell ref="B130:E130"/>
    <mergeCell ref="B132:N132"/>
    <mergeCell ref="B134:N134"/>
    <mergeCell ref="B136:E136"/>
    <mergeCell ref="B137:E137"/>
    <mergeCell ref="B138:E138"/>
    <mergeCell ref="B139:E139"/>
    <mergeCell ref="B140:E140"/>
    <mergeCell ref="B128:E128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79:M79"/>
    <mergeCell ref="L80:M80"/>
    <mergeCell ref="L81:M81"/>
    <mergeCell ref="L82:M82"/>
    <mergeCell ref="L83:M83"/>
    <mergeCell ref="L116:M116"/>
    <mergeCell ref="B10:D11"/>
    <mergeCell ref="B117:E117"/>
    <mergeCell ref="B118:E118"/>
    <mergeCell ref="B120:N120"/>
    <mergeCell ref="B122:N122"/>
    <mergeCell ref="B124:N124"/>
    <mergeCell ref="B126:E126"/>
    <mergeCell ref="B127:E127"/>
    <mergeCell ref="L84:M84"/>
    <mergeCell ref="L94:M94"/>
    <mergeCell ref="L95:M95"/>
    <mergeCell ref="L96:M96"/>
    <mergeCell ref="L97:M97"/>
    <mergeCell ref="L98:M98"/>
    <mergeCell ref="L99:M99"/>
    <mergeCell ref="L85:M85"/>
    <mergeCell ref="L86:M86"/>
    <mergeCell ref="L87:M87"/>
    <mergeCell ref="L88:M88"/>
    <mergeCell ref="L89:M89"/>
    <mergeCell ref="L90:M90"/>
    <mergeCell ref="L91:M91"/>
    <mergeCell ref="L92:M92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Małgorzata Zielińska</cp:lastModifiedBy>
  <dcterms:created xsi:type="dcterms:W3CDTF">2024-10-15T12:23:13Z</dcterms:created>
  <dcterms:modified xsi:type="dcterms:W3CDTF">2024-10-28T16:43:14Z</dcterms:modified>
</cp:coreProperties>
</file>